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059765\Work Folders\Omat TEKSTIT\a_OMAT TYÖKANSIOT\ELINA ISOKSELA\HE KUNTAKOKEILU\"/>
    </mc:Choice>
  </mc:AlternateContent>
  <bookViews>
    <workbookView xWindow="0" yWindow="0" windowWidth="28800" windowHeight="11700"/>
  </bookViews>
  <sheets>
    <sheet name="Laskennan taustaa" sheetId="2" r:id="rId1"/>
    <sheet name="Kooste" sheetId="1" r:id="rId2"/>
    <sheet name="Koronalisäresurssit" sheetId="3" r:id="rId3"/>
  </sheets>
  <definedNames>
    <definedName name="_xlnm._FilterDatabase" localSheetId="1" hidden="1">Kooste!$N$36:$Q$331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F33" i="1"/>
  <c r="E33" i="1" l="1"/>
  <c r="D33" i="1"/>
  <c r="D37" i="1"/>
  <c r="G37" i="1"/>
  <c r="C33" i="1" l="1"/>
  <c r="B33" i="1"/>
</calcChain>
</file>

<file path=xl/sharedStrings.xml><?xml version="1.0" encoding="utf-8"?>
<sst xmlns="http://schemas.openxmlformats.org/spreadsheetml/2006/main" count="994" uniqueCount="427">
  <si>
    <t>Kunta</t>
  </si>
  <si>
    <t>VÄLISUMMA</t>
  </si>
  <si>
    <t>ELY-alue</t>
  </si>
  <si>
    <t>UUD</t>
  </si>
  <si>
    <t>Koko maa</t>
  </si>
  <si>
    <t>VAR</t>
  </si>
  <si>
    <t>Helsinki</t>
  </si>
  <si>
    <t>SAT</t>
  </si>
  <si>
    <t>Espoo</t>
  </si>
  <si>
    <t>HÄM</t>
  </si>
  <si>
    <t>Vantaa</t>
  </si>
  <si>
    <t>Vantaa, Kerava</t>
  </si>
  <si>
    <t>PIR</t>
  </si>
  <si>
    <t>Hyvinkää</t>
  </si>
  <si>
    <t>KAA</t>
  </si>
  <si>
    <t>Porvoo</t>
  </si>
  <si>
    <t>ESA</t>
  </si>
  <si>
    <t>Kerava</t>
  </si>
  <si>
    <t>PSA</t>
  </si>
  <si>
    <t>Lohja</t>
  </si>
  <si>
    <t>PKA</t>
  </si>
  <si>
    <t>Järvenpää</t>
  </si>
  <si>
    <t>KES</t>
  </si>
  <si>
    <t>Kirkkonummi</t>
  </si>
  <si>
    <t>EPO</t>
  </si>
  <si>
    <t>Raasepori</t>
  </si>
  <si>
    <t>POH</t>
  </si>
  <si>
    <t>Nurmijärvi</t>
  </si>
  <si>
    <t>PPO</t>
  </si>
  <si>
    <t>Vihti</t>
  </si>
  <si>
    <t>KAI</t>
  </si>
  <si>
    <t>Tuusula</t>
  </si>
  <si>
    <t>LAP</t>
  </si>
  <si>
    <t>Loviisa</t>
  </si>
  <si>
    <t>Sipoo</t>
  </si>
  <si>
    <t>Mäntsälä</t>
  </si>
  <si>
    <t>Karkkila</t>
  </si>
  <si>
    <t>Hanko</t>
  </si>
  <si>
    <t>Kauniainen</t>
  </si>
  <si>
    <t>Siuntio</t>
  </si>
  <si>
    <t>Askola</t>
  </si>
  <si>
    <t>Inkoo</t>
  </si>
  <si>
    <t>Pornainen</t>
  </si>
  <si>
    <t>Lapinjärvi</t>
  </si>
  <si>
    <t>Myrskylä</t>
  </si>
  <si>
    <t>Pukkila</t>
  </si>
  <si>
    <t>Turku</t>
  </si>
  <si>
    <t>Turku, Paimio, Sauvo, Uusikaupunki, Laitila</t>
  </si>
  <si>
    <t>Salo</t>
  </si>
  <si>
    <t>Salo, Marttila</t>
  </si>
  <si>
    <t>Raisio</t>
  </si>
  <si>
    <t>Kaarina</t>
  </si>
  <si>
    <t>Loimaa</t>
  </si>
  <si>
    <t>Naantali</t>
  </si>
  <si>
    <t>Lieto</t>
  </si>
  <si>
    <t>Uusikaupunki</t>
  </si>
  <si>
    <t>Parainen</t>
  </si>
  <si>
    <t>Somero</t>
  </si>
  <si>
    <t>Paimio</t>
  </si>
  <si>
    <t>Pöytyä</t>
  </si>
  <si>
    <t>Mynämäki</t>
  </si>
  <si>
    <t>Kemiönsaari</t>
  </si>
  <si>
    <t>Laitila</t>
  </si>
  <si>
    <t>Masku</t>
  </si>
  <si>
    <t>Aura</t>
  </si>
  <si>
    <t>Rusko</t>
  </si>
  <si>
    <t>Nousiainen</t>
  </si>
  <si>
    <t>Marttila</t>
  </si>
  <si>
    <t>Sauvo</t>
  </si>
  <si>
    <t>Taivassalo</t>
  </si>
  <si>
    <t>Vehmaa</t>
  </si>
  <si>
    <t>Oripää</t>
  </si>
  <si>
    <t>Pyhäranta</t>
  </si>
  <si>
    <t>Kustavi</t>
  </si>
  <si>
    <t>Pori</t>
  </si>
  <si>
    <t>Pori, Kokemäki</t>
  </si>
  <si>
    <t>Rauma</t>
  </si>
  <si>
    <t>Kankaanpää</t>
  </si>
  <si>
    <t>Ulvila</t>
  </si>
  <si>
    <t>Harjavalta</t>
  </si>
  <si>
    <t>Huittinen</t>
  </si>
  <si>
    <t>Eura</t>
  </si>
  <si>
    <t>Kokemäki</t>
  </si>
  <si>
    <t>Nakkila</t>
  </si>
  <si>
    <t>Eurajoki</t>
  </si>
  <si>
    <t>Säkylä</t>
  </si>
  <si>
    <t>Merikarvia</t>
  </si>
  <si>
    <t>Karvia</t>
  </si>
  <si>
    <t>Honkajoki</t>
  </si>
  <si>
    <t>Siikainen</t>
  </si>
  <si>
    <t>Pomarkku</t>
  </si>
  <si>
    <t>Jämijärvi</t>
  </si>
  <si>
    <t>Lahti</t>
  </si>
  <si>
    <t>Lahti, Hollola, Asikkala, Kärkölä, Orimattila</t>
  </si>
  <si>
    <t>Hämeenlinna</t>
  </si>
  <si>
    <t>Hämeenlinna, Hattula, Janakkala</t>
  </si>
  <si>
    <t>Riihimäki</t>
  </si>
  <si>
    <t>Forssa</t>
  </si>
  <si>
    <t>Heinola</t>
  </si>
  <si>
    <t>Hollola</t>
  </si>
  <si>
    <t>Orimattila</t>
  </si>
  <si>
    <t>Janakkala</t>
  </si>
  <si>
    <t>Asikkala</t>
  </si>
  <si>
    <t>Hattula</t>
  </si>
  <si>
    <t>Hausjärvi</t>
  </si>
  <si>
    <t>Kärkölä</t>
  </si>
  <si>
    <t>Jokioinen</t>
  </si>
  <si>
    <t>Loppi</t>
  </si>
  <si>
    <t>Tammela</t>
  </si>
  <si>
    <t>Hartola</t>
  </si>
  <si>
    <t>Sysmä</t>
  </si>
  <si>
    <t>Ypäjä</t>
  </si>
  <si>
    <t>Padasjoki</t>
  </si>
  <si>
    <t>Humppila</t>
  </si>
  <si>
    <t>Tampere</t>
  </si>
  <si>
    <t>Pirkanmaa</t>
  </si>
  <si>
    <t>Nokia</t>
  </si>
  <si>
    <t>Kangasala</t>
  </si>
  <si>
    <t>Valkeakoski</t>
  </si>
  <si>
    <t>Ylöjärvi</t>
  </si>
  <si>
    <t>Lempäälä</t>
  </si>
  <si>
    <t>Sastamala</t>
  </si>
  <si>
    <t>Akaa</t>
  </si>
  <si>
    <t>Pirkkala</t>
  </si>
  <si>
    <t>Mänttä-Vilppula</t>
  </si>
  <si>
    <t>Hämeenkyrö</t>
  </si>
  <si>
    <t>Orivesi</t>
  </si>
  <si>
    <t>Ikaalinen</t>
  </si>
  <si>
    <t>Parkano</t>
  </si>
  <si>
    <t>Urjala</t>
  </si>
  <si>
    <t>Pälkäne</t>
  </si>
  <si>
    <t>Virrat</t>
  </si>
  <si>
    <t>Ruovesi</t>
  </si>
  <si>
    <t>Vesilahti</t>
  </si>
  <si>
    <t>Punkalaidun</t>
  </si>
  <si>
    <t>Juupajoki</t>
  </si>
  <si>
    <t>Kihniö</t>
  </si>
  <si>
    <t>Kouvola</t>
  </si>
  <si>
    <t>Lappeenranta</t>
  </si>
  <si>
    <t>Kotka</t>
  </si>
  <si>
    <t>Imatra</t>
  </si>
  <si>
    <t>Hamina</t>
  </si>
  <si>
    <t>Iitti</t>
  </si>
  <si>
    <t>Parikkala</t>
  </si>
  <si>
    <t>Pyhtää</t>
  </si>
  <si>
    <t>Ruokolahti</t>
  </si>
  <si>
    <t>Luumäki</t>
  </si>
  <si>
    <t>Virolahti</t>
  </si>
  <si>
    <t>Rautjärvi</t>
  </si>
  <si>
    <t>Taipalsaari</t>
  </si>
  <si>
    <t>Savitaipale</t>
  </si>
  <si>
    <t>Lemi</t>
  </si>
  <si>
    <t>Miehikkälä</t>
  </si>
  <si>
    <t>Mikkeli</t>
  </si>
  <si>
    <t>Savonlinna</t>
  </si>
  <si>
    <t>Pieksämäki</t>
  </si>
  <si>
    <t>Mäntyharju</t>
  </si>
  <si>
    <t>Kangasniemi</t>
  </si>
  <si>
    <t>Juva</t>
  </si>
  <si>
    <t>Heinävesi</t>
  </si>
  <si>
    <t>Joroinen</t>
  </si>
  <si>
    <t>Rantasalmi</t>
  </si>
  <si>
    <t>Hirvensalmi</t>
  </si>
  <si>
    <t>Sulkava</t>
  </si>
  <si>
    <t>Pertunmaa</t>
  </si>
  <si>
    <t>Puumala</t>
  </si>
  <si>
    <t>Enonkoski</t>
  </si>
  <si>
    <t>Kuopio</t>
  </si>
  <si>
    <t>Kuopio, Iisalmi, Lapinlahti, Siilinjärvi, Sonkajärvi, Vieremä</t>
  </si>
  <si>
    <t>Varkaus</t>
  </si>
  <si>
    <t>Iisalmi</t>
  </si>
  <si>
    <t>Siilinjärvi</t>
  </si>
  <si>
    <t>Lapinlahti</t>
  </si>
  <si>
    <t>Leppävirta</t>
  </si>
  <si>
    <t>Kiuruvesi</t>
  </si>
  <si>
    <t>Suonenjoki</t>
  </si>
  <si>
    <t>Pielavesi</t>
  </si>
  <si>
    <t>Sonkajärvi</t>
  </si>
  <si>
    <t>Kaavi</t>
  </si>
  <si>
    <t>Rautalampi</t>
  </si>
  <si>
    <t>Vieremä</t>
  </si>
  <si>
    <t>Tuusniemi</t>
  </si>
  <si>
    <t>Keitele</t>
  </si>
  <si>
    <t>Vesanto</t>
  </si>
  <si>
    <t>Rautavaara</t>
  </si>
  <si>
    <t>Tervo</t>
  </si>
  <si>
    <t>Joensuu</t>
  </si>
  <si>
    <t>Joensuu, Outokumpu, Liperi, Polvijärvi, Kontiolahti</t>
  </si>
  <si>
    <t>Lieksa</t>
  </si>
  <si>
    <t>Kontiolahti</t>
  </si>
  <si>
    <t>Liperi</t>
  </si>
  <si>
    <t>Kitee</t>
  </si>
  <si>
    <t>Outokumpu</t>
  </si>
  <si>
    <t>Nurmes</t>
  </si>
  <si>
    <t>Tohmajärvi</t>
  </si>
  <si>
    <t>Ilomantsi</t>
  </si>
  <si>
    <t>Juuka</t>
  </si>
  <si>
    <t>Polvijärvi</t>
  </si>
  <si>
    <t>Rääkkylä</t>
  </si>
  <si>
    <t>Jyväskylä</t>
  </si>
  <si>
    <t>Jyväskylä, Laukaa, Muurame, Äänekoski</t>
  </si>
  <si>
    <t>Äänekoski</t>
  </si>
  <si>
    <t>Jämsä</t>
  </si>
  <si>
    <t>Laukaa</t>
  </si>
  <si>
    <t>Saarijärvi</t>
  </si>
  <si>
    <t>Keuruu</t>
  </si>
  <si>
    <t>Muurame</t>
  </si>
  <si>
    <t>Viitasaari</t>
  </si>
  <si>
    <t>Hankasalmi</t>
  </si>
  <si>
    <t>Joutsa</t>
  </si>
  <si>
    <t>Pihtipudas</t>
  </si>
  <si>
    <t>Karstula</t>
  </si>
  <si>
    <t>Petäjävesi</t>
  </si>
  <si>
    <t>Uurainen</t>
  </si>
  <si>
    <t>Konnevesi</t>
  </si>
  <si>
    <t>Kuhmoinen</t>
  </si>
  <si>
    <t>Toivakka</t>
  </si>
  <si>
    <t>Multia</t>
  </si>
  <si>
    <t>Kinnula</t>
  </si>
  <si>
    <t>Kyyjärvi</t>
  </si>
  <si>
    <t>Kivijärvi</t>
  </si>
  <si>
    <t>Kannonkoski</t>
  </si>
  <si>
    <t>Luhanka</t>
  </si>
  <si>
    <t>Seinäjoki</t>
  </si>
  <si>
    <t>Seinäjoki ja Ilmajoki</t>
  </si>
  <si>
    <t>Kurikka</t>
  </si>
  <si>
    <t>Kauhajoki</t>
  </si>
  <si>
    <t>Lapua</t>
  </si>
  <si>
    <t>Kauhava</t>
  </si>
  <si>
    <t>Alavus</t>
  </si>
  <si>
    <t>Ilmajoki</t>
  </si>
  <si>
    <t>Alajärvi</t>
  </si>
  <si>
    <t>Ähtäri</t>
  </si>
  <si>
    <t>Teuva</t>
  </si>
  <si>
    <t>Kuortane</t>
  </si>
  <si>
    <t>Vimpeli</t>
  </si>
  <si>
    <t>Soini</t>
  </si>
  <si>
    <t>Isojoki</t>
  </si>
  <si>
    <t>Lappajärvi</t>
  </si>
  <si>
    <t>Evijärvi</t>
  </si>
  <si>
    <t>Karijoki</t>
  </si>
  <si>
    <t>Vaasa</t>
  </si>
  <si>
    <t>Kokkola</t>
  </si>
  <si>
    <t>Pietarsaari</t>
  </si>
  <si>
    <t>Mustasaari</t>
  </si>
  <si>
    <t>Laihia</t>
  </si>
  <si>
    <t>Närpiö</t>
  </si>
  <si>
    <t>Uusikaarlepyy</t>
  </si>
  <si>
    <t>Kannus</t>
  </si>
  <si>
    <t>Vöyri</t>
  </si>
  <si>
    <t>Isokyrö</t>
  </si>
  <si>
    <t>Kaustinen</t>
  </si>
  <si>
    <t>Kruunupyy</t>
  </si>
  <si>
    <t>Kristiinankaupunki</t>
  </si>
  <si>
    <t>Maalahti</t>
  </si>
  <si>
    <t>Veteli</t>
  </si>
  <si>
    <t>Toholampi</t>
  </si>
  <si>
    <t>Perho</t>
  </si>
  <si>
    <t>Luoto</t>
  </si>
  <si>
    <t>Korsnäs</t>
  </si>
  <si>
    <t>Halsua</t>
  </si>
  <si>
    <t>Kaskinen</t>
  </si>
  <si>
    <t>Lestijärvi</t>
  </si>
  <si>
    <t>Oulu</t>
  </si>
  <si>
    <t>Oulu, Hailuoto, Ii, Kempele, Liminka, Lumijoki, Tyrnävä, Muhos</t>
  </si>
  <si>
    <t>Raahe</t>
  </si>
  <si>
    <t>Raahe, Pyhäjoki ja Siikajoki</t>
  </si>
  <si>
    <t>Ylivieska</t>
  </si>
  <si>
    <t>Kuusamo</t>
  </si>
  <si>
    <t>Kempele</t>
  </si>
  <si>
    <t>Ii</t>
  </si>
  <si>
    <t>Muhos</t>
  </si>
  <si>
    <t>Kalajoki</t>
  </si>
  <si>
    <t>Nivala</t>
  </si>
  <si>
    <t>Pudasjärvi</t>
  </si>
  <si>
    <t>Oulainen</t>
  </si>
  <si>
    <t>Liminka</t>
  </si>
  <si>
    <t>Haapajärvi</t>
  </si>
  <si>
    <t>Haapavesi</t>
  </si>
  <si>
    <t>Pyhäjärvi</t>
  </si>
  <si>
    <t>Siikalatva</t>
  </si>
  <si>
    <t>Siikajoki</t>
  </si>
  <si>
    <t>Tyrnävä</t>
  </si>
  <si>
    <t>Sievi</t>
  </si>
  <si>
    <t>Taivalkoski</t>
  </si>
  <si>
    <t>Pyhäjoki</t>
  </si>
  <si>
    <t>Vaala</t>
  </si>
  <si>
    <t>Kärsämäki</t>
  </si>
  <si>
    <t>Utajärvi</t>
  </si>
  <si>
    <t>Reisjärvi</t>
  </si>
  <si>
    <t>Alavieska</t>
  </si>
  <si>
    <t>Lumijoki</t>
  </si>
  <si>
    <t>Merijärvi</t>
  </si>
  <si>
    <t>Pyhäntä</t>
  </si>
  <si>
    <t>Hailuoto</t>
  </si>
  <si>
    <t>Kajaani</t>
  </si>
  <si>
    <t>Hyrynsalmi, Kajaani, Kuhmo, Sotkamo, Suomussalmi, Paltamo, Ristijärvi</t>
  </si>
  <si>
    <t>Kuhmo</t>
  </si>
  <si>
    <t>Sotkamo</t>
  </si>
  <si>
    <t>Suomussalmi</t>
  </si>
  <si>
    <t>Paltamo</t>
  </si>
  <si>
    <t>Puolanka</t>
  </si>
  <si>
    <t>Hyrynsalmi</t>
  </si>
  <si>
    <t>Ristijärvi</t>
  </si>
  <si>
    <t>Rovaniemi</t>
  </si>
  <si>
    <t>Rovaniemi, Tornio, Kemijärvi ja Sodankylä</t>
  </si>
  <si>
    <t>Kemi</t>
  </si>
  <si>
    <t>Tornio</t>
  </si>
  <si>
    <t>Inari</t>
  </si>
  <si>
    <t>Kemijärvi</t>
  </si>
  <si>
    <t>Keminmaa</t>
  </si>
  <si>
    <t>Sodankylä</t>
  </si>
  <si>
    <t>Kittilä</t>
  </si>
  <si>
    <t>Ranua</t>
  </si>
  <si>
    <t>Ylitornio</t>
  </si>
  <si>
    <t>Kolari</t>
  </si>
  <si>
    <t>Tervola</t>
  </si>
  <si>
    <t>Salla</t>
  </si>
  <si>
    <t>Pello</t>
  </si>
  <si>
    <t>Posio</t>
  </si>
  <si>
    <t>Enontekiö</t>
  </si>
  <si>
    <t>Simo</t>
  </si>
  <si>
    <t>Muonio</t>
  </si>
  <si>
    <t>Savukoski</t>
  </si>
  <si>
    <t>Pelkosenniemi</t>
  </si>
  <si>
    <t>Utsjoki</t>
  </si>
  <si>
    <t>Kunnan väestö</t>
  </si>
  <si>
    <t>Kunnan/alueen väestö</t>
  </si>
  <si>
    <t>Työnhakijoita alueen TE-toimistossa (6.8.2020)</t>
  </si>
  <si>
    <t>Kokeilujen kohderyhmän koko (6.8.2020)</t>
  </si>
  <si>
    <t>Koski</t>
  </si>
  <si>
    <t>Päätöksenteko-oikeus, € (mom. 32.30.51) 6.8.</t>
  </si>
  <si>
    <t>Kunnan päätöksentekooikeus palkkatuki- ja starttirahapätöksiin €, momentit 33.20.50 ja 33.20.52</t>
  </si>
  <si>
    <t>Kokeilujen kohderyhmän muutos %, tammikuu/elokuu 2020</t>
  </si>
  <si>
    <t>Kunnan kohderyhmän osuus alueen TE-toimiston työnhakijoista, elokuu 2020</t>
  </si>
  <si>
    <t>Valtiolta siirtyvä kokonais-htv, tammikuu 2020</t>
  </si>
  <si>
    <t>Valtiolta siirtyvä kokonais-htv, elokuu 2020*</t>
  </si>
  <si>
    <t>Yhteensä</t>
  </si>
  <si>
    <t>Valtimo</t>
  </si>
  <si>
    <t>Henkilöstöresurssit:</t>
  </si>
  <si>
    <t xml:space="preserve">Henkilöstöresurssilaskelmissa on huomioitu: </t>
  </si>
  <si>
    <t>1)  TE-toimiston ja kuntien vastuulla olevien työnhakijoiden nykyisen palvelutason säilyttäminen</t>
  </si>
  <si>
    <t>Työllisyysmäärärahat</t>
  </si>
  <si>
    <t>Työ- ja elinkeinoministeriön laatimat laskelmat pohjautuvat työnvälitystilastosta haettuihin tietoihin vuoden 2018 palveluissa ja työttömänä olleiden asiakkaiden määrästä keskimäärin vuoden aikana sekä KELAn ja Finanssivalvonnan julkaisemiin tilastoihin työttömyysetuuksien saajista kuukauden lopussa.</t>
  </si>
  <si>
    <t xml:space="preserve">Määrärahalaskelmissa on huomioitu: </t>
  </si>
  <si>
    <t>2) Kunnan päätöksenteko-oikeus palkkatuetusta työstä ja starttirahasta rajautuen yksityisen sektorin palkkatukeen. Kunta ei voi tehdä päätöksiä itselleen ja aiemmissa kokeiluissa valtionhallintoon työllistäminen oli vähäistä. Kunnille siirtyvän asiakaskohderyhmän osalta starttiraha rahoitetaan STM:n hallinnonalan työttömyysetuusmäärärahoista.</t>
  </si>
  <si>
    <t>3) Kunta voi ohjata asiakkaitaan ELY-keskuksen hankkimiin työvoimakoulutuksiin ja valmennuksiin. Tälle voidaan määrittää laskennallinen arvo.</t>
  </si>
  <si>
    <t>5) Työvoimakoulutuksen ja valmennuksen kohdalla palveluihin osallistumisastetta ei ole laskettu erikseen eri etuuslajeille, koska tietoa ei ole saatavilla työnvälitystilastosta.</t>
  </si>
  <si>
    <t>7) Työvoimakoulutukselle ja valmennukselle on laskettu vastaavalla tavalla yksikköhinta kuin yksityisen sektorin palkkatuelle.</t>
  </si>
  <si>
    <t>Mikkeli, Juva, Hirvensalmi, Mäntyharju, Kangasniemi, Puumala (pertunmaa)</t>
  </si>
  <si>
    <t xml:space="preserve">Kokkola </t>
  </si>
  <si>
    <t>Valintaprosessi</t>
  </si>
  <si>
    <t>Valittu (1. haku)</t>
  </si>
  <si>
    <t>Valinta kesken (2. haku)</t>
  </si>
  <si>
    <t>TE-toimisto</t>
  </si>
  <si>
    <t>5) TE-toimiston puolelle jäävien työssä olevien työnhakijoiden kokeiluasiakkaita osin matalampi palvelutarve</t>
  </si>
  <si>
    <t>2) TE-toimiston puolelle jäävät tehtävät, joita kunta ei  kokeilu-HE:n pohjalta ota vastuulleen (esim. työttömyysturvan asiantuntijatehtävät), mutta joiden osalta tehdään yhteistyötä</t>
  </si>
  <si>
    <t>Koronapandemian myötä TE-toimistolle myönnetyt lisäresurssit</t>
  </si>
  <si>
    <t>Raasepori, Hanko</t>
  </si>
  <si>
    <t>Vihti, Karkkila</t>
  </si>
  <si>
    <t>Salo, Marttila, Koski</t>
  </si>
  <si>
    <t>ESA/PKA</t>
  </si>
  <si>
    <t>Kitee, Lieksa, Juuka, Rääkkylä, Heinävesi, Ilomantsi, Tohmajärvi</t>
  </si>
  <si>
    <t xml:space="preserve"> Mikkeli, Juva, Mäntyharju, Kangasnieme, Puumala, Hirvensalmi ja Pertunmaa</t>
  </si>
  <si>
    <t>Jämsä, Keuruu, Saarijärvi</t>
  </si>
  <si>
    <t>Kurikka, Kauhajoki, Teuva, Isojoki, Karijoki, Alavus, Soini</t>
  </si>
  <si>
    <t>Alavieska, Kalajoki, Merijärvi, Oulainen, Ylivieska</t>
  </si>
  <si>
    <t>Kokkola, Kannus, Kaustinen, Veteli, Toholampi, Perho, Halsua, Lestijärvi</t>
  </si>
  <si>
    <t>Pori, Kokemäki, Ulvila</t>
  </si>
  <si>
    <t>Kokeilualue</t>
  </si>
  <si>
    <t>Muutos (tammi/elo)</t>
  </si>
  <si>
    <t>UUD TE</t>
  </si>
  <si>
    <t>VAR TE</t>
  </si>
  <si>
    <t>SAT TE</t>
  </si>
  <si>
    <t>HÄM TE</t>
  </si>
  <si>
    <t>PIR TE</t>
  </si>
  <si>
    <t>KAA TE</t>
  </si>
  <si>
    <t>ESA TE</t>
  </si>
  <si>
    <t>PSA TE</t>
  </si>
  <si>
    <t>PKA TE</t>
  </si>
  <si>
    <t>KES TE</t>
  </si>
  <si>
    <t>EPO TE</t>
  </si>
  <si>
    <t>POH TE</t>
  </si>
  <si>
    <t>PPO TE</t>
  </si>
  <si>
    <t>KAI TE</t>
  </si>
  <si>
    <t>LAP TE</t>
  </si>
  <si>
    <t xml:space="preserve">Koko maa </t>
  </si>
  <si>
    <t>31.1.2020</t>
  </si>
  <si>
    <t>6.8.2020</t>
  </si>
  <si>
    <t xml:space="preserve">Työllisyyden kuntakokeiluihin liittyvät resurssitiedot  </t>
  </si>
  <si>
    <t>Kuntiin siirtyvät asiakkaat ja resurssit</t>
  </si>
  <si>
    <t>Työ- ja elinkeinoministeriön laatimat laskelmat pohjautuvat valtion yhteisen Kieku- työajanseurantajärjestelmän sisältämiin v. 2019 tietoihin TE-toimistojen nykyisiin toimintayksikköihin ja työtehtäviin kohdennetuista henkilötyövuosista ja muista resursseista</t>
  </si>
  <si>
    <t>4) Päätöksenteko-oikeuden laskennassa on eroteltu ansiopäivärahaa saavat työnhakijat muista työnhakijoista. Kuntien asiakasvastuu käsittää muut kuin ansiopäivärahaa saavat sekä pienen joukon ansiopäivärahan saajista. Työnvälitystilastosta on haettu tieto vuoden 2019 aikana yksityisellä sektorilla palkkatuella olleista henkilöistä keskimäärin ja suhteutettu tämä palveluissa olleisiin sekä työttömiin työnhakijoihin samalla aikavälillä. Palveluissa olevien ja työttömien työnhakijoiden määrä muulla kuin ansiopäivärahalla on arvioitu työttömyysetuuden maksajien julkaisemien tilastotietojen pohjalta. Työnvälitystilastosta saatavasta asiakasmäärästä 65 % on oletettu muun kuin ansiopäivärahan saajaksi, koska 65 % työttömyysetuutta keskimäärin vuoden aikana saaneista henkilöistä oli työttömyysetuuden maksajien tilastotietojen mukaan muulla etuudella kuin ansiopäivärahalla.</t>
  </si>
  <si>
    <t>1)  TE-toimiston ja kuntien vastuulla olevien työnhakijoiden nykyisen palvelutason säilyttäminen (viitevuotena vuosi 2019)</t>
  </si>
  <si>
    <t>6) Yksityisen sektorin palkkatuelle on laskettu yksikköhinta suhteuttamalla vuoden 2019 tilinpäätöksen mukainen määrärahan käyttö edellä mainittuun palkkatuella työllistettyjen keskimääräiseen volyymiin. Laskennassa ei ole huomioitu työllistettävän etuuslajia.</t>
  </si>
  <si>
    <t>KOKO MAA</t>
  </si>
  <si>
    <t>1. koronalisärahoitus</t>
  </si>
  <si>
    <t>** Lisämäärärahaa ei ole vielä jaettu alueittain, eivätkä rekrytoinnit ole tältä osin vielä konkretisoituneet</t>
  </si>
  <si>
    <t>2. koronalisärahoitus (LTAE4)**</t>
  </si>
  <si>
    <t>Lisäresurssilla palkattu htv (laskennallisesti vuosi 2020)</t>
  </si>
  <si>
    <t>Lisäresurssilla palkattu htv, tammi-kesäkuu</t>
  </si>
  <si>
    <t>(vähennetty vain jo vahvistettujen kokeilujen asiakkaat)</t>
  </si>
  <si>
    <t>(Raha myönnetty TE-toimistoille kahdessa erässä)</t>
  </si>
  <si>
    <t>Koronan johdosta TE-toimistolle myönnetyt lisäresurssit ja niiden suhde kuntakokeiluihin</t>
  </si>
  <si>
    <t>1) Koronapandemian johdosta TE-toimistolle on myönnetty LTAE2 pohjalta 20 milj. e lisämäärärahaa henkilöstönpalkkausta varten. Määräraha myönnettiin kahdessa erässä. Raha on ensisijaisesti tarkoitettu käytettäväksi v. 2020 aikana. Määrärahan käyttöä on voitu kuitenkin jaksottaa myös v. 2021. Rahan jakoperusteena on käytetty työttömien ja palvelussa olevien määrää huhtikuun lopussa.</t>
  </si>
  <si>
    <t xml:space="preserve">2) LTAE4:ssa TE-toimistolle myönnettiin uusi 20 milj. euron lisämääräraha koronapandemian johdosta kasvaneiden asiakasmäärien hoita varten. Määrärahaa ei vielä ole jaettu alueille eikä sillä ole tehty uusia rekrytointeja. </t>
  </si>
  <si>
    <t xml:space="preserve">TE-toimistoihin kokeilujen käynnistyessä jäävä työnhakijat 6.8.2020 tilanteen mukaan </t>
  </si>
  <si>
    <t xml:space="preserve">TE-toimistoihin kokeilujen käynnistyessä jäävät työttömänä ja palvelussa olevat työnhakijat 6.8.2020 tilanteen mukaan </t>
  </si>
  <si>
    <t xml:space="preserve">TE-toimistoille LTAE2 pohjalta myönnetty 1. koronalisämääräraha </t>
  </si>
  <si>
    <t>* Taulukossa eivät näy vielä kesäkuun jälkeen 1. lisämäärärahalla tehdyt rekrytoinnit.</t>
  </si>
  <si>
    <t>Työllisyyden kuntakokeilujen resurssilaskennan periaatteet</t>
  </si>
  <si>
    <t>3) Kokeilukuntiin siirtyvien asiakkaiden kuntakohtainen jakautuminen</t>
  </si>
  <si>
    <t>4) Kokeilukuntiin siirtyvien asiakkaiden osuus TE-toimistojen eri palvelulinjojen kokonaisasiakasmääristä ja toimistojen vastuulle jäävä asiakasmäärä</t>
  </si>
  <si>
    <r>
      <t xml:space="preserve">HUOM. Henkilötyövuosia koskevat luvut perustuvat TE-toimiston </t>
    </r>
    <r>
      <rPr>
        <i/>
        <u/>
        <sz val="12"/>
        <rFont val="Calibri"/>
        <family val="2"/>
        <scheme val="minor"/>
      </rPr>
      <t>vuoden 2019</t>
    </r>
    <r>
      <rPr>
        <i/>
        <sz val="12"/>
        <rFont val="Calibri"/>
        <family val="2"/>
        <scheme val="minor"/>
      </rPr>
      <t xml:space="preserve"> toteutuneisiin tietoihin ja pohjautuvat kuntiin siirtyvän kohderyhmän kokoon sekä TE-toimiston ja kokeilukuntien väliseen alustavaan tehtävänjakoon. Laskelmat on päivitetty koronatilanteen johdosta elokuun 2020 ensimmäisellä viikolla. </t>
    </r>
  </si>
  <si>
    <r>
      <t xml:space="preserve">HUOM. Kohderyhmävolyymeja koskevat luvut perustuvat URA-rekisterin </t>
    </r>
    <r>
      <rPr>
        <i/>
        <u/>
        <sz val="12"/>
        <rFont val="Calibri"/>
        <family val="2"/>
        <scheme val="minor"/>
      </rPr>
      <t>elokuun 2020 alun</t>
    </r>
    <r>
      <rPr>
        <i/>
        <sz val="12"/>
        <rFont val="Calibri"/>
        <family val="2"/>
        <scheme val="minor"/>
      </rPr>
      <t xml:space="preserve"> asiakasrekisteritietoihin.  Laskelmat on päivitetty koronatilanteen johdosta elokuun 2020 ensimmäisellä viikolla</t>
    </r>
  </si>
  <si>
    <t xml:space="preserve">Koronan vaikutuksesta työnhakijoiden määrä on kasvanut koko maassa. Kokeilujen näkökulmasta TE-toimistoihin jäävä asiakasmäärä oli elokuun alussa 35 % suurempi ja 1. hakukierroksella vahvistettuihin kokeilukuntiin siirtyvä asiakasmäärä 24 % suurempi kuin tammikuun (ed. tarkastus) lopussa. Vahvistettuihin kokeiluihin siirtyisi koronasta johtuen elokuussa lievästi pienempi osuus työnhakijoista kuin tammikuussa (tammi: 36 %; elo: 34 %). Kokeilukuntien kesken kohderyhmän kasvu on  kohdentunut etenkin pääkaupunkiseudulle (kasvua n. 40 %). Pk-seudun kasvanut merkitys korostuu htv-resurssien jaossa suhteessa niin TE-toimistojen vastuulle jääviin kuntiin kuin muihin kokeilukuntiin. </t>
  </si>
  <si>
    <t>(Lähde: URA-järjestelmä, 6.8.2020; Kieku 2019)</t>
  </si>
  <si>
    <t>Taulukossa esitettävät laskelmat ovat viitteellisiä ja tarkentuvat YT-prosessien aikana</t>
  </si>
  <si>
    <r>
      <t xml:space="preserve">3) TE-toimistojen lisämäärärahalla (1. j a 2.) palkatut henkilötyövuodet tullaan huomioimaan kuntakokeilujen ja TE-toimiston välisessä resurssijaossa siltä osin kuin niiden käyttö jaksottuu kokeilujen kanssa päällekäin. </t>
    </r>
    <r>
      <rPr>
        <i/>
        <u/>
        <sz val="11"/>
        <color rgb="FFFF0000"/>
        <rFont val="Calibri"/>
        <family val="2"/>
        <scheme val="minor"/>
      </rPr>
      <t xml:space="preserve">Tieto jaksottumisesta vuodelle 2021 tarkentuu YT-prosessien aikana ja kaikkien rekrytointien varmistuttua. </t>
    </r>
  </si>
  <si>
    <t>4) Lisäresurssin jakoperusteena tullaan käyttämään työttömien ja palvelussa olevien kokonaismäärää kokeilukunnissa ja TE-toimistoissa. Jako tehdään alueittain. Jos kokeilujen aikana TE-toimistoille myönnetään uutta lisämäärärahaa, joka kohdentuu kokeilujen kannalta olennaisiin tehtäviin, tullaan sen jaossa tasapuolisesti huomioimaan myös kokeilukunnat</t>
  </si>
  <si>
    <t>TE-toimistojen lisämäärärahalla (1. j a 2.) palkatut htv:t tullaan huomioimaan kuntakokeilujen resurssisiirroissa siltä osin kuin niiden käyttö jaksottuu kokeilujen kanssa päällekäin. Tieto jaksottumisesta tarkentuu YT-prosessien aikana ja rekrytointien varmistuttua. Jos kokeilujen aikana TE-toimistoille myönnetään uutta määrärahaa, huomioidaan sen käytössä tasapuolisesti myös kokeilukunnat</t>
  </si>
  <si>
    <t>Lisäresurssien jakoperusteena tullaan tietojen vahvistamisen jälkeen käyttämään työttömien ja palvelussa olevien määrää kokeilukunnissa ja TE-toimistoissa. Jaot tehdään alueittain.</t>
  </si>
  <si>
    <r>
      <t>1) Koronapandemian johdosta TE-toimistolle on myönnetty LTAE2 pohjalta 20 milj. e lisämääräraha. Määräraha myönnettiin kahdessa erässä. Raha on ensisijaisesti tarkoitettu käytettäväksi v. 2020 aikana. Käyttöä on voitu kuitenkin jaksottaa myös vuodelle 2021.</t>
    </r>
    <r>
      <rPr>
        <i/>
        <u/>
        <sz val="11"/>
        <rFont val="Calibri"/>
        <family val="2"/>
        <scheme val="minor"/>
      </rPr>
      <t xml:space="preserve"> Rahan jakoperusteena on käytetty työttömien ja palvelussa olevien määrää huhtikuun lopussa.</t>
    </r>
  </si>
  <si>
    <t xml:space="preserve">TE-toimistoille LTAE4  pohjalta myönnetty 2. koronalisämääräraha </t>
  </si>
  <si>
    <t>Kesäkuuhun 2020 mennessä 1. lisämäärärahalla toteutuneet rekrytoinnit TE-toimistoissa ja arvio toteutuneiden rekrytointien käytöstä v. 2020 ajalta.</t>
  </si>
  <si>
    <t>Lisäresurssilla palkattu htv (laskennallisesti vuosi 2020), kokeilutehtävät**</t>
  </si>
  <si>
    <t>**Luvusta poistettu tehtävät jotka eivät ole siirtymässä kokeilukuntien vastuulle (mm. työttömyysturvan asiantuntijatehtävät)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</si>
</sst>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_-* #,##0\ &quot;€&quot;_-;\-* #,##0\ &quot;€&quot;_-;_-* &quot;-&quot;??\ &quot;€&quot;_-;_-@_-"/>
    <numFmt numFmtId="165" formatCode="_-* #,##0_-;\-* #,##0_-;_-* &quot;-&quot;??_-;_-@_-"/>
    <numFmt numFmtId="166" formatCode="0.0"/>
    <numFmt numFmtId="167" formatCode="_-* #,##0.0_-;\-* #,##0.0_-;_-* &quot;-&quot;??_-;_-@_-"/>
  </numFmts>
  <fonts count="31">
    <font>
      <sz val="11"/>
      <color theme="1"/>
      <name val="Calibri"/>
      <charset val="134"/>
      <scheme val="minor"/>
    </font>
    <font>
      <sz val="11"/>
      <color theme="1"/>
      <name val="Calibri"/>
      <family val="2"/>
      <scheme val="minor"/>
    </font>
    <font>
      <sz val="10"/>
      <color theme="1"/>
      <name val="Calibri"/>
      <family val="2"/>
      <scheme val="minor"/>
    </font>
    <font>
      <sz val="9"/>
      <color theme="0"/>
      <name val="Calibri"/>
      <family val="2"/>
      <scheme val="minor"/>
    </font>
    <font>
      <b/>
      <sz val="9"/>
      <color theme="0"/>
      <name val="Calibri"/>
      <family val="2"/>
      <scheme val="minor"/>
    </font>
    <font>
      <sz val="9"/>
      <color theme="1"/>
      <name val="Calibri"/>
      <family val="2"/>
      <scheme val="minor"/>
    </font>
    <font>
      <sz val="10"/>
      <color theme="1"/>
      <name val="Calibri"/>
      <family val="2"/>
    </font>
    <font>
      <sz val="11"/>
      <name val="Calibri"/>
      <family val="2"/>
      <scheme val="minor"/>
    </font>
    <font>
      <b/>
      <sz val="20"/>
      <color theme="1"/>
      <name val="Calibri"/>
      <family val="2"/>
      <scheme val="minor"/>
    </font>
    <font>
      <sz val="12"/>
      <color rgb="FFFF0000"/>
      <name val="Calibri"/>
      <family val="2"/>
      <scheme val="minor"/>
    </font>
    <font>
      <sz val="10"/>
      <color theme="1"/>
      <name val="Calibri"/>
      <family val="2"/>
    </font>
    <font>
      <sz val="10"/>
      <color theme="1"/>
      <name val="Calibri"/>
      <family val="2"/>
      <scheme val="minor"/>
    </font>
    <font>
      <b/>
      <sz val="16"/>
      <color theme="1"/>
      <name val="Calibri"/>
      <family val="2"/>
      <scheme val="minor"/>
    </font>
    <font>
      <b/>
      <u/>
      <sz val="10"/>
      <color rgb="FF000000"/>
      <name val="Segoe UI"/>
      <family val="2"/>
    </font>
    <font>
      <b/>
      <u/>
      <sz val="11"/>
      <color rgb="FFFF0000"/>
      <name val="Calibri"/>
      <family val="2"/>
      <scheme val="minor"/>
    </font>
    <font>
      <i/>
      <sz val="11"/>
      <color theme="1"/>
      <name val="Calibri"/>
      <family val="2"/>
      <scheme val="minor"/>
    </font>
    <font>
      <b/>
      <u/>
      <sz val="11"/>
      <color theme="1"/>
      <name val="Calibri"/>
      <family val="2"/>
      <scheme val="minor"/>
    </font>
    <font>
      <b/>
      <sz val="10"/>
      <color theme="1"/>
      <name val="Calibri"/>
      <family val="2"/>
      <scheme val="minor"/>
    </font>
    <font>
      <b/>
      <sz val="10"/>
      <color theme="0"/>
      <name val="Calibri"/>
      <family val="2"/>
      <scheme val="minor"/>
    </font>
    <font>
      <i/>
      <sz val="12"/>
      <name val="Calibri"/>
      <family val="2"/>
      <scheme val="minor"/>
    </font>
    <font>
      <sz val="10"/>
      <color rgb="FFFF0000"/>
      <name val="Calibri"/>
      <family val="2"/>
      <scheme val="minor"/>
    </font>
    <font>
      <i/>
      <u/>
      <sz val="11"/>
      <color rgb="FFFF0000"/>
      <name val="Calibri"/>
      <family val="2"/>
      <scheme val="minor"/>
    </font>
    <font>
      <i/>
      <sz val="11"/>
      <color rgb="FFFF0000"/>
      <name val="Calibri"/>
      <family val="2"/>
      <scheme val="minor"/>
    </font>
    <font>
      <b/>
      <sz val="18"/>
      <color theme="1"/>
      <name val="Calibri"/>
      <family val="2"/>
      <scheme val="minor"/>
    </font>
    <font>
      <sz val="11"/>
      <color theme="1"/>
      <name val="Calibri"/>
      <charset val="134"/>
      <scheme val="minor"/>
    </font>
    <font>
      <sz val="11"/>
      <color rgb="FFFF0000"/>
      <name val="Calibri"/>
      <family val="2"/>
      <scheme val="minor"/>
    </font>
    <font>
      <i/>
      <sz val="11"/>
      <name val="Calibri"/>
      <family val="2"/>
      <scheme val="minor"/>
    </font>
    <font>
      <b/>
      <sz val="11"/>
      <color rgb="FFFF0000"/>
      <name val="Calibri"/>
      <family val="2"/>
      <scheme val="minor"/>
    </font>
    <font>
      <i/>
      <u/>
      <sz val="12"/>
      <name val="Calibri"/>
      <family val="2"/>
      <scheme val="minor"/>
    </font>
    <font>
      <sz val="12"/>
      <color theme="1"/>
      <name val="Calibri"/>
      <family val="2"/>
      <scheme val="minor"/>
    </font>
    <font>
      <i/>
      <u/>
      <sz val="11"/>
      <name val="Calibri"/>
      <family val="2"/>
      <scheme val="minor"/>
    </font>
  </fonts>
  <fills count="9">
    <fill>
      <patternFill patternType="none"/>
    </fill>
    <fill>
      <patternFill patternType="gray125"/>
    </fill>
    <fill>
      <patternFill patternType="solid">
        <fgColor theme="8"/>
        <bgColor indexed="64"/>
      </patternFill>
    </fill>
    <fill>
      <patternFill patternType="solid">
        <fgColor theme="8"/>
        <bgColor theme="8"/>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bgColor theme="4" tint="0.79998168889431442"/>
      </patternFill>
    </fill>
    <fill>
      <patternFill patternType="solid">
        <fgColor theme="0" tint="-0.14999847407452621"/>
        <bgColor theme="0" tint="-0.14999847407452621"/>
      </patternFill>
    </fill>
    <fill>
      <patternFill patternType="solid">
        <fgColor theme="0"/>
        <bgColor theme="0" tint="-0.14999847407452621"/>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theme="1"/>
      </top>
      <bottom style="thin">
        <color auto="1"/>
      </bottom>
      <diagonal/>
    </border>
    <border>
      <left style="thin">
        <color indexed="64"/>
      </left>
      <right/>
      <top/>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1"/>
      </bottom>
      <diagonal/>
    </border>
  </borders>
  <cellStyleXfs count="3">
    <xf numFmtId="0" fontId="0" fillId="0" borderId="0"/>
    <xf numFmtId="43" fontId="1" fillId="0" borderId="0" applyFont="0" applyFill="0" applyBorder="0" applyAlignment="0" applyProtection="0"/>
    <xf numFmtId="44" fontId="24" fillId="0" borderId="0" applyFont="0" applyFill="0" applyBorder="0" applyAlignment="0" applyProtection="0"/>
  </cellStyleXfs>
  <cellXfs count="106">
    <xf numFmtId="0" fontId="0" fillId="0" borderId="0" xfId="0"/>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3" fillId="2" borderId="1" xfId="0" applyFont="1" applyFill="1" applyBorder="1" applyAlignment="1">
      <alignment vertical="center"/>
    </xf>
    <xf numFmtId="0" fontId="4" fillId="3" borderId="1" xfId="0" applyFont="1" applyFill="1" applyBorder="1" applyAlignment="1">
      <alignment horizontal="center" vertical="center" wrapText="1"/>
    </xf>
    <xf numFmtId="3" fontId="2" fillId="0" borderId="0" xfId="0" applyNumberFormat="1" applyFont="1"/>
    <xf numFmtId="0" fontId="6" fillId="0" borderId="3" xfId="0" applyFont="1" applyBorder="1"/>
    <xf numFmtId="0" fontId="6" fillId="0" borderId="6" xfId="0" applyFont="1" applyBorder="1" applyAlignment="1">
      <alignment horizontal="center"/>
    </xf>
    <xf numFmtId="0" fontId="2" fillId="0" borderId="3" xfId="0" applyFont="1" applyBorder="1" applyAlignment="1">
      <alignment horizontal="center"/>
    </xf>
    <xf numFmtId="165" fontId="6" fillId="0" borderId="4" xfId="1" applyNumberFormat="1" applyFont="1" applyBorder="1" applyAlignment="1">
      <alignment horizontal="center"/>
    </xf>
    <xf numFmtId="0" fontId="2" fillId="0" borderId="4" xfId="0" applyFont="1" applyBorder="1" applyAlignment="1">
      <alignment horizontal="center"/>
    </xf>
    <xf numFmtId="166" fontId="2" fillId="0" borderId="2" xfId="0" applyNumberFormat="1" applyFont="1" applyBorder="1" applyAlignment="1">
      <alignment horizontal="center"/>
    </xf>
    <xf numFmtId="0" fontId="6" fillId="0" borderId="7" xfId="0" applyFont="1" applyBorder="1"/>
    <xf numFmtId="0" fontId="6" fillId="0" borderId="8" xfId="0" applyFont="1" applyBorder="1" applyAlignment="1">
      <alignment horizontal="center"/>
    </xf>
    <xf numFmtId="0" fontId="2" fillId="0" borderId="7" xfId="0" applyFont="1" applyBorder="1" applyAlignment="1">
      <alignment horizontal="center"/>
    </xf>
    <xf numFmtId="165" fontId="6" fillId="0" borderId="1" xfId="1" applyNumberFormat="1" applyFont="1" applyBorder="1" applyAlignment="1">
      <alignment horizontal="center"/>
    </xf>
    <xf numFmtId="0" fontId="2" fillId="0" borderId="1" xfId="0" applyFont="1" applyBorder="1" applyAlignment="1">
      <alignment horizontal="center"/>
    </xf>
    <xf numFmtId="0" fontId="6" fillId="0" borderId="7" xfId="0" applyFont="1" applyBorder="1" applyAlignment="1">
      <alignment horizontal="center"/>
    </xf>
    <xf numFmtId="0" fontId="2" fillId="0" borderId="7" xfId="0" applyFont="1" applyBorder="1"/>
    <xf numFmtId="0" fontId="2" fillId="0" borderId="8" xfId="0" applyFont="1" applyBorder="1" applyAlignment="1">
      <alignment horizontal="center"/>
    </xf>
    <xf numFmtId="165" fontId="2" fillId="0" borderId="1" xfId="1" applyNumberFormat="1" applyFont="1" applyBorder="1" applyAlignment="1">
      <alignment horizontal="center"/>
    </xf>
    <xf numFmtId="0" fontId="6" fillId="0" borderId="9" xfId="0" applyFont="1" applyBorder="1"/>
    <xf numFmtId="0" fontId="6" fillId="0" borderId="9" xfId="0" applyFont="1" applyBorder="1" applyAlignment="1">
      <alignment horizontal="center"/>
    </xf>
    <xf numFmtId="165" fontId="6" fillId="0" borderId="10" xfId="1" applyNumberFormat="1" applyFont="1" applyBorder="1" applyAlignment="1">
      <alignment horizontal="center"/>
    </xf>
    <xf numFmtId="0" fontId="2" fillId="0" borderId="10" xfId="0" applyFont="1" applyBorder="1" applyAlignment="1">
      <alignment horizontal="center"/>
    </xf>
    <xf numFmtId="0" fontId="4" fillId="3" borderId="11" xfId="0" applyFont="1" applyFill="1" applyBorder="1" applyAlignment="1">
      <alignment horizontal="center" vertical="center" wrapText="1"/>
    </xf>
    <xf numFmtId="0" fontId="7" fillId="4" borderId="1" xfId="0" applyFont="1" applyFill="1" applyBorder="1" applyAlignment="1">
      <alignment vertical="center"/>
    </xf>
    <xf numFmtId="167" fontId="7" fillId="4" borderId="1" xfId="1" applyNumberFormat="1" applyFont="1" applyFill="1" applyBorder="1" applyAlignment="1">
      <alignment horizontal="center" vertical="center"/>
    </xf>
    <xf numFmtId="165" fontId="7" fillId="4" borderId="1" xfId="1" applyNumberFormat="1"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0" xfId="0" applyFont="1"/>
    <xf numFmtId="165" fontId="6" fillId="0" borderId="5" xfId="1" applyNumberFormat="1" applyFont="1" applyBorder="1" applyAlignment="1">
      <alignment horizontal="center"/>
    </xf>
    <xf numFmtId="165" fontId="6" fillId="0" borderId="12" xfId="1" applyNumberFormat="1" applyFont="1" applyBorder="1" applyAlignment="1">
      <alignment horizontal="center"/>
    </xf>
    <xf numFmtId="0" fontId="5" fillId="2" borderId="4" xfId="0" applyFont="1" applyFill="1" applyBorder="1" applyAlignment="1">
      <alignment horizontal="center" vertical="center" wrapText="1"/>
    </xf>
    <xf numFmtId="9" fontId="6" fillId="0" borderId="1" xfId="0" applyNumberFormat="1" applyFont="1" applyBorder="1" applyAlignment="1">
      <alignment horizontal="center"/>
    </xf>
    <xf numFmtId="166" fontId="2" fillId="0" borderId="1" xfId="0" applyNumberFormat="1" applyFont="1" applyBorder="1" applyAlignment="1">
      <alignment horizontal="center"/>
    </xf>
    <xf numFmtId="164" fontId="2" fillId="0" borderId="1" xfId="0" applyNumberFormat="1" applyFont="1" applyBorder="1" applyAlignment="1">
      <alignment horizontal="center"/>
    </xf>
    <xf numFmtId="9" fontId="10" fillId="0" borderId="1" xfId="0" applyNumberFormat="1" applyFont="1" applyBorder="1" applyAlignment="1">
      <alignment horizontal="center"/>
    </xf>
    <xf numFmtId="166" fontId="11" fillId="0" borderId="1" xfId="0" applyNumberFormat="1" applyFont="1" applyBorder="1" applyAlignment="1">
      <alignment horizontal="center"/>
    </xf>
    <xf numFmtId="166" fontId="0" fillId="0" borderId="1" xfId="0" applyNumberFormat="1" applyBorder="1" applyAlignment="1">
      <alignment horizontal="center"/>
    </xf>
    <xf numFmtId="166" fontId="10" fillId="0" borderId="1" xfId="0" applyNumberFormat="1" applyFont="1" applyBorder="1" applyAlignment="1">
      <alignment horizontal="center"/>
    </xf>
    <xf numFmtId="164" fontId="11" fillId="0" borderId="1" xfId="0" applyNumberFormat="1" applyFont="1" applyBorder="1" applyAlignment="1">
      <alignment horizontal="center"/>
    </xf>
    <xf numFmtId="1" fontId="6" fillId="0" borderId="3" xfId="0" applyNumberFormat="1" applyFont="1" applyBorder="1" applyAlignment="1">
      <alignment horizontal="center"/>
    </xf>
    <xf numFmtId="1" fontId="2" fillId="0" borderId="2" xfId="0" applyNumberFormat="1" applyFont="1" applyBorder="1" applyAlignment="1">
      <alignment horizontal="center"/>
    </xf>
    <xf numFmtId="9" fontId="6" fillId="0" borderId="3" xfId="0" applyNumberFormat="1" applyFont="1" applyBorder="1" applyAlignment="1">
      <alignment horizontal="center"/>
    </xf>
    <xf numFmtId="0" fontId="13" fillId="5" borderId="0" xfId="0" applyFont="1" applyFill="1" applyAlignment="1">
      <alignment vertical="center"/>
    </xf>
    <xf numFmtId="0" fontId="4" fillId="2" borderId="11" xfId="0" applyFont="1" applyFill="1" applyBorder="1" applyAlignment="1">
      <alignment horizontal="center" vertical="center" wrapText="1"/>
    </xf>
    <xf numFmtId="0" fontId="0" fillId="0" borderId="0" xfId="0" applyAlignment="1">
      <alignment horizontal="center"/>
    </xf>
    <xf numFmtId="0" fontId="17" fillId="6" borderId="13" xfId="0" applyFont="1" applyFill="1" applyBorder="1"/>
    <xf numFmtId="166" fontId="2" fillId="0" borderId="0" xfId="0" applyNumberFormat="1" applyFont="1" applyAlignment="1">
      <alignment horizontal="center"/>
    </xf>
    <xf numFmtId="0" fontId="2" fillId="0" borderId="0" xfId="0" applyFont="1" applyAlignment="1">
      <alignment horizontal="left"/>
    </xf>
    <xf numFmtId="0" fontId="0" fillId="5" borderId="0" xfId="0" applyFill="1" applyAlignment="1">
      <alignment vertical="center"/>
    </xf>
    <xf numFmtId="0" fontId="0" fillId="0" borderId="0" xfId="0" applyAlignment="1">
      <alignment vertical="center"/>
    </xf>
    <xf numFmtId="0" fontId="12" fillId="5" borderId="0" xfId="0" applyFont="1" applyFill="1" applyAlignment="1">
      <alignment vertical="center"/>
    </xf>
    <xf numFmtId="0" fontId="14" fillId="5" borderId="0" xfId="0" applyFont="1" applyFill="1" applyAlignment="1">
      <alignment vertical="center"/>
    </xf>
    <xf numFmtId="0" fontId="16" fillId="5" borderId="0" xfId="0" applyFont="1" applyFill="1" applyAlignment="1">
      <alignment vertical="center"/>
    </xf>
    <xf numFmtId="0" fontId="15" fillId="5" borderId="0" xfId="0" applyFont="1" applyFill="1" applyAlignment="1">
      <alignment vertical="center"/>
    </xf>
    <xf numFmtId="0" fontId="20" fillId="0" borderId="0" xfId="0" applyFont="1" applyAlignment="1">
      <alignment horizontal="left"/>
    </xf>
    <xf numFmtId="0" fontId="2" fillId="0" borderId="1" xfId="0" applyFont="1" applyBorder="1"/>
    <xf numFmtId="0" fontId="23" fillId="0" borderId="0" xfId="0" applyFont="1"/>
    <xf numFmtId="0" fontId="2" fillId="7" borderId="0" xfId="0" applyFont="1" applyFill="1"/>
    <xf numFmtId="0" fontId="2" fillId="7" borderId="0" xfId="0" applyFont="1" applyFill="1" applyAlignment="1">
      <alignment horizontal="center"/>
    </xf>
    <xf numFmtId="0" fontId="2" fillId="7" borderId="0" xfId="0" applyFont="1" applyFill="1" applyAlignment="1">
      <alignment horizontal="left"/>
    </xf>
    <xf numFmtId="0" fontId="20" fillId="0" borderId="0" xfId="0" applyFont="1"/>
    <xf numFmtId="0" fontId="25" fillId="0" borderId="0" xfId="0" applyFont="1"/>
    <xf numFmtId="3" fontId="0" fillId="0" borderId="0" xfId="0" applyNumberFormat="1" applyAlignment="1">
      <alignment horizontal="center"/>
    </xf>
    <xf numFmtId="164" fontId="2" fillId="7" borderId="0" xfId="2" applyNumberFormat="1" applyFont="1" applyFill="1" applyAlignment="1">
      <alignment horizontal="center"/>
    </xf>
    <xf numFmtId="164" fontId="2" fillId="0" borderId="0" xfId="2" applyNumberFormat="1" applyFont="1" applyAlignment="1">
      <alignment horizontal="center"/>
    </xf>
    <xf numFmtId="0" fontId="18" fillId="6" borderId="13" xfId="0" applyFont="1" applyFill="1" applyBorder="1"/>
    <xf numFmtId="0" fontId="18" fillId="3" borderId="16" xfId="0" applyFont="1" applyFill="1" applyBorder="1" applyAlignment="1">
      <alignment horizontal="center"/>
    </xf>
    <xf numFmtId="0" fontId="2" fillId="0" borderId="0" xfId="0" applyFont="1" applyBorder="1" applyAlignment="1">
      <alignment horizontal="left"/>
    </xf>
    <xf numFmtId="164" fontId="2" fillId="0" borderId="0" xfId="2" applyNumberFormat="1" applyFont="1" applyBorder="1" applyAlignment="1">
      <alignment horizontal="center"/>
    </xf>
    <xf numFmtId="164" fontId="0" fillId="0" borderId="0" xfId="2" applyNumberFormat="1" applyFont="1"/>
    <xf numFmtId="0" fontId="12" fillId="0" borderId="0" xfId="0" applyFont="1" applyAlignment="1">
      <alignment horizontal="left"/>
    </xf>
    <xf numFmtId="0" fontId="12" fillId="0" borderId="0" xfId="0" applyFont="1"/>
    <xf numFmtId="0" fontId="5" fillId="0" borderId="0" xfId="0" applyFont="1"/>
    <xf numFmtId="0" fontId="17" fillId="0" borderId="0" xfId="0" applyFont="1" applyAlignment="1">
      <alignment horizontal="center" wrapText="1"/>
    </xf>
    <xf numFmtId="0" fontId="17" fillId="6" borderId="0" xfId="0" applyFont="1" applyFill="1" applyBorder="1" applyAlignment="1">
      <alignment horizontal="center" wrapText="1"/>
    </xf>
    <xf numFmtId="0" fontId="27" fillId="0" borderId="0" xfId="0" applyFont="1"/>
    <xf numFmtId="9" fontId="2" fillId="7" borderId="0" xfId="0" applyNumberFormat="1" applyFont="1" applyFill="1" applyAlignment="1">
      <alignment horizontal="center"/>
    </xf>
    <xf numFmtId="14" fontId="2" fillId="0" borderId="0" xfId="0" applyNumberFormat="1" applyFont="1" applyAlignment="1">
      <alignment horizontal="center"/>
    </xf>
    <xf numFmtId="9" fontId="2" fillId="0" borderId="0" xfId="0" applyNumberFormat="1" applyFont="1" applyAlignment="1">
      <alignment horizontal="center"/>
    </xf>
    <xf numFmtId="0" fontId="18" fillId="3" borderId="16" xfId="0" applyFont="1" applyFill="1" applyBorder="1"/>
    <xf numFmtId="14" fontId="18" fillId="3" borderId="16" xfId="0" applyNumberFormat="1" applyFont="1" applyFill="1" applyBorder="1" applyAlignment="1">
      <alignment horizontal="center"/>
    </xf>
    <xf numFmtId="0" fontId="2" fillId="8" borderId="0" xfId="0" applyFont="1" applyFill="1" applyBorder="1"/>
    <xf numFmtId="0" fontId="2" fillId="8" borderId="0" xfId="0" applyFont="1" applyFill="1" applyBorder="1" applyAlignment="1">
      <alignment horizontal="center"/>
    </xf>
    <xf numFmtId="9" fontId="2" fillId="8" borderId="0" xfId="0" applyNumberFormat="1" applyFont="1" applyFill="1" applyBorder="1" applyAlignment="1">
      <alignment horizontal="center"/>
    </xf>
    <xf numFmtId="0" fontId="29" fillId="0" borderId="0" xfId="0" applyFont="1" applyAlignment="1">
      <alignment vertical="center"/>
    </xf>
    <xf numFmtId="0" fontId="15" fillId="5" borderId="0" xfId="0" applyFont="1" applyFill="1" applyAlignment="1">
      <alignment horizontal="left" vertical="center" wrapText="1"/>
    </xf>
    <xf numFmtId="0" fontId="26" fillId="5" borderId="12"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2" fillId="5" borderId="0" xfId="0" applyFont="1" applyFill="1" applyAlignment="1">
      <alignment horizontal="left" vertical="center" wrapText="1"/>
    </xf>
    <xf numFmtId="0" fontId="26" fillId="5" borderId="0" xfId="0" applyFont="1" applyFill="1" applyAlignment="1">
      <alignment horizontal="left" vertical="center" wrapText="1"/>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5" borderId="7" xfId="0" applyFont="1" applyFill="1" applyBorder="1" applyAlignment="1">
      <alignment horizontal="left" vertical="center" wrapText="1"/>
    </xf>
    <xf numFmtId="0" fontId="9" fillId="0" borderId="0" xfId="0" applyFont="1" applyAlignment="1">
      <alignment horizontal="left" vertical="center" wrapText="1"/>
    </xf>
    <xf numFmtId="0" fontId="26" fillId="5" borderId="14" xfId="0" applyFont="1" applyFill="1" applyBorder="1" applyAlignment="1">
      <alignment horizontal="left" vertical="center" wrapText="1"/>
    </xf>
    <xf numFmtId="0" fontId="26" fillId="5" borderId="15"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7" xfId="0" applyFont="1" applyFill="1" applyBorder="1" applyAlignment="1">
      <alignment horizontal="left" vertical="center" wrapText="1"/>
    </xf>
  </cellXfs>
  <cellStyles count="3">
    <cellStyle name="Normaali" xfId="0" builtinId="0"/>
    <cellStyle name="Pilkku" xfId="1" builtinId="3"/>
    <cellStyle name="Valuutta" xfId="2" builtinId="4"/>
  </cellStyles>
  <dxfs count="39">
    <dxf>
      <font>
        <b val="0"/>
        <i val="0"/>
        <strike val="0"/>
        <condense val="0"/>
        <extend val="0"/>
        <outline val="0"/>
        <shadow val="0"/>
        <u val="none"/>
        <vertAlign val="baseline"/>
        <sz val="11"/>
        <color theme="1"/>
        <name val="Calibri"/>
        <scheme val="minor"/>
      </font>
      <numFmt numFmtId="164" formatCode="_-* #,##0\ &quot;€&quot;_-;\-* #,##0\ &quot;€&quot;_-;_-* &quot;-&quot;??\ &quot;€&quot;_-;_-@_-"/>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alignment horizontal="left" vertical="bottom" textRotation="0" wrapText="0" indent="0" justifyLastLine="0" shrinkToFit="0" readingOrder="0"/>
    </dxf>
    <dxf>
      <border outline="0">
        <top style="medium">
          <color theme="1"/>
        </top>
      </border>
    </dxf>
    <dxf>
      <font>
        <b val="0"/>
        <i val="0"/>
        <strike val="0"/>
        <condense val="0"/>
        <extend val="0"/>
        <outline val="0"/>
        <shadow val="0"/>
        <u val="none"/>
        <vertAlign val="baseline"/>
        <sz val="10"/>
        <color theme="1"/>
        <name val="Calibri"/>
        <scheme val="minor"/>
      </font>
      <numFmt numFmtId="164" formatCode="_-* #,##0\ &quot;€&quot;_-;\-* #,##0\ &quot;€&quot;_-;_-* &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border outline="0">
        <top style="medium">
          <color theme="1"/>
        </top>
        <bottom style="medium">
          <color theme="1"/>
        </bottom>
      </border>
    </dxf>
    <dxf>
      <font>
        <strike val="0"/>
        <outline val="0"/>
        <shadow val="0"/>
        <u val="none"/>
        <vertAlign val="baseline"/>
        <sz val="10"/>
        <color theme="1"/>
        <name val="Calibri"/>
        <scheme val="minor"/>
      </font>
      <numFmt numFmtId="166" formatCode="0.0"/>
      <alignment horizontal="center" vertical="bottom" textRotation="0" wrapText="0" indent="0" justifyLastLine="0" shrinkToFit="0" readingOrder="0"/>
    </dxf>
    <dxf>
      <font>
        <strike val="0"/>
        <outline val="0"/>
        <shadow val="0"/>
        <u val="none"/>
        <vertAlign val="baseline"/>
        <sz val="10"/>
        <color theme="1"/>
        <name val="Calibri"/>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color theme="1"/>
        <name val="Calibri"/>
        <scheme val="minor"/>
      </font>
      <alignment horizontal="left" vertical="bottom" textRotation="0" wrapText="0" indent="0" justifyLastLine="0" shrinkToFit="0" readingOrder="0"/>
    </dxf>
    <dxf>
      <font>
        <strike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13" formatCode="0\ %"/>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dxf>
    <dxf>
      <border outline="0">
        <top style="medium">
          <color theme="1"/>
        </top>
      </border>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dxf>
    <dxf>
      <border outline="0">
        <bottom style="medium">
          <color theme="1"/>
        </bottom>
      </border>
    </dxf>
    <dxf>
      <font>
        <b val="0"/>
        <i val="0"/>
        <strike val="0"/>
        <condense val="0"/>
        <extend val="0"/>
        <outline val="0"/>
        <shadow val="0"/>
        <u val="none"/>
        <vertAlign val="baseline"/>
        <sz val="10"/>
        <color theme="1"/>
        <name val="Calibri"/>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164" formatCode="_-* #,##0\ &quot;€&quot;_-;\-* #,##0\ &quot;€&quot;_-;_-* &quot;-&quot;??\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164" formatCode="_-* #,##0\ &quot;€&quot;_-;\-* #,##0\ &quot;€&quot;_-;_-* &quot;-&quot;??\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166"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none"/>
      </font>
      <numFmt numFmtId="166" formatCode="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scheme val="none"/>
      </font>
      <numFmt numFmtId="13" formatCode="0\ %"/>
      <alignment horizontal="center"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13" formatCode="0\ %"/>
      <alignment horizontal="center" vertical="bottom" textRotation="0" wrapText="0" indent="0" justifyLastLine="0" shrinkToFit="0" readingOrder="0"/>
      <border diagonalUp="0" diagonalDown="0" outline="0">
        <left/>
        <right style="thin">
          <color auto="1"/>
        </right>
        <top/>
        <bottom style="thin">
          <color auto="1"/>
        </bottom>
      </border>
    </dxf>
    <dxf>
      <font>
        <b val="0"/>
        <i val="0"/>
        <strike val="0"/>
        <condense val="0"/>
        <extend val="0"/>
        <outline val="0"/>
        <shadow val="0"/>
        <u val="none"/>
        <vertAlign val="baseline"/>
        <sz val="10"/>
        <color theme="1"/>
        <name val="Calibri"/>
        <scheme val="none"/>
      </font>
      <numFmt numFmtId="1" formatCode="0"/>
      <alignment horizontal="center" vertical="bottom" textRotation="0" wrapText="0" indent="0" justifyLastLine="0" shrinkToFit="0" readingOrder="0"/>
      <border diagonalUp="0" diagonalDown="0" outline="0">
        <left/>
        <right/>
        <top/>
        <bottom style="thin">
          <color auto="1"/>
        </bottom>
      </border>
    </dxf>
    <dxf>
      <font>
        <b val="0"/>
        <i val="0"/>
        <strike val="0"/>
        <u val="none"/>
        <sz val="10"/>
        <color theme="1"/>
        <name val="Calibri"/>
        <scheme val="none"/>
      </font>
      <numFmt numFmtId="165" formatCode="_-* #,##0_-;\-* #,##0_-;_-* &quot;-&quot;??_-;_-@_-"/>
      <alignment horizontal="center" vertical="bottom" textRotation="0" wrapText="0" indent="0" justifyLastLine="0" shrinkToFit="0" readingOrder="0"/>
      <border diagonalUp="0" diagonalDown="0">
        <left style="thin">
          <color auto="1"/>
        </left>
        <right/>
        <top/>
        <bottom style="thin">
          <color auto="1"/>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scheme val="none"/>
      </font>
      <numFmt numFmtId="165" formatCode="_-* #,##0_-;\-* #,##0_-;_-* &quot;-&quot;??_-;_-@_-"/>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none"/>
      </font>
      <numFmt numFmtId="0" formatCode="General"/>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font>
        <strike val="0"/>
        <u val="none"/>
        <sz val="10"/>
        <color theme="1"/>
        <name val="Calibri"/>
        <scheme val="none"/>
      </font>
      <border diagonalUp="0" diagonalDown="0">
        <left/>
        <right style="thin">
          <color auto="1"/>
        </right>
        <top style="thin">
          <color auto="1"/>
        </top>
        <bottom style="thin">
          <color auto="1"/>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ulukko1" displayName="Taulukko1" ref="A36:M331" totalsRowShown="0" headerRowDxfId="38" headerRowBorderDxfId="37">
  <autoFilter ref="A36:M331"/>
  <tableColumns count="13">
    <tableColumn id="1" name="Kunta" dataDxfId="36"/>
    <tableColumn id="41" name="ELY-alue" dataDxfId="35"/>
    <tableColumn id="35" name="Valintaprosessi" dataDxfId="34"/>
    <tableColumn id="2" name="Kunnan väestö" dataDxfId="33" dataCellStyle="Pilkku"/>
    <tableColumn id="33" name="Kokeilualue" dataDxfId="32"/>
    <tableColumn id="5" name="Työnhakijoita alueen TE-toimistossa (6.8.2020)" dataDxfId="31" dataCellStyle="Pilkku"/>
    <tableColumn id="34" name="Kokeilujen kohderyhmän koko (6.8.2020)" dataDxfId="30" dataCellStyle="Pilkku"/>
    <tableColumn id="7" name="Kokeilujen kohderyhmän muutos %, tammikuu/elokuu 2020" dataDxfId="29" dataCellStyle="Pilkku"/>
    <tableColumn id="12" name="Kunnan kohderyhmän osuus alueen TE-toimiston työnhakijoista, elokuu 2020" dataDxfId="28"/>
    <tableColumn id="9" name="Valtiolta siirtyvä kokonais-htv, tammikuu 2020" dataDxfId="27"/>
    <tableColumn id="42" name="Valtiolta siirtyvä kokonais-htv, elokuu 2020*" dataDxfId="26"/>
    <tableColumn id="4" name="Päätöksenteko-oikeus, € (mom. 32.30.51) 6.8." dataDxfId="25"/>
    <tableColumn id="6" name="Kunnan päätöksentekooikeus palkkatuki- ja starttirahapätöksiin €, momentit 33.20.50 ja 33.20.52" dataDxfId="24"/>
  </tableColumns>
  <tableStyleInfo name="TableStyleMedium20" showFirstColumn="0" showLastColumn="0" showRowStripes="1" showColumnStripes="0"/>
</table>
</file>

<file path=xl/tables/table2.xml><?xml version="1.0" encoding="utf-8"?>
<table xmlns="http://schemas.openxmlformats.org/spreadsheetml/2006/main" id="4" name="Taulukko4" displayName="Taulukko4" ref="A12:D28" totalsRowShown="0" dataDxfId="23">
  <autoFilter ref="A12:D28">
    <filterColumn colId="0" hiddenButton="1"/>
    <filterColumn colId="1" hiddenButton="1"/>
    <filterColumn colId="2" hiddenButton="1"/>
    <filterColumn colId="3" hiddenButton="1"/>
  </autoFilter>
  <tableColumns count="4">
    <tableColumn id="1" name="TE-toimisto" dataDxfId="22"/>
    <tableColumn id="2" name="31.1.2020" dataDxfId="21"/>
    <tableColumn id="3" name="6.8.2020" dataDxfId="20"/>
    <tableColumn id="4" name="Muutos (tammi/elo)" dataDxfId="19"/>
  </tableColumns>
  <tableStyleInfo name="TableStyleMedium20" showFirstColumn="0" showLastColumn="0" showRowStripes="1" showColumnStripes="0"/>
</table>
</file>

<file path=xl/tables/table3.xml><?xml version="1.0" encoding="utf-8"?>
<table xmlns="http://schemas.openxmlformats.org/spreadsheetml/2006/main" id="6" name="Taulukko6" displayName="Taulukko6" ref="F12:I28" totalsRowShown="0" dataDxfId="17" headerRowBorderDxfId="18" tableBorderDxfId="16">
  <autoFilter ref="F12:I28">
    <filterColumn colId="0" hiddenButton="1"/>
    <filterColumn colId="1" hiddenButton="1"/>
    <filterColumn colId="2" hiddenButton="1"/>
    <filterColumn colId="3" hiddenButton="1"/>
  </autoFilter>
  <tableColumns count="4">
    <tableColumn id="1" name="TE-toimisto" dataDxfId="15"/>
    <tableColumn id="2" name="31.1.2020" dataDxfId="14"/>
    <tableColumn id="3" name="6.8.2020" dataDxfId="13"/>
    <tableColumn id="4" name="Muutos (tammi/elo)" dataDxfId="12"/>
  </tableColumns>
  <tableStyleInfo name="TableStyleMedium20" showFirstColumn="0" showLastColumn="0" showRowStripes="1" showColumnStripes="0"/>
</table>
</file>

<file path=xl/tables/table4.xml><?xml version="1.0" encoding="utf-8"?>
<table xmlns="http://schemas.openxmlformats.org/spreadsheetml/2006/main" id="3" name="Taulukko68" displayName="Taulukko68" ref="A35:D50" totalsRowShown="0" headerRowDxfId="11" dataDxfId="10">
  <autoFilter ref="A35:D50">
    <filterColumn colId="0" hiddenButton="1"/>
    <filterColumn colId="1" hiddenButton="1"/>
    <filterColumn colId="2" hiddenButton="1"/>
    <filterColumn colId="3" hiddenButton="1"/>
  </autoFilter>
  <tableColumns count="4">
    <tableColumn id="1" name="TE-toimisto" dataDxfId="9"/>
    <tableColumn id="2" name="Lisäresurssilla palkattu htv, tammi-kesäkuu" dataDxfId="8"/>
    <tableColumn id="3" name="Lisäresurssilla palkattu htv (laskennallisesti vuosi 2020)" dataDxfId="7"/>
    <tableColumn id="4" name="Lisäresurssilla palkattu htv (laskennallisesti vuosi 2020), kokeilutehtävät**" dataDxfId="6"/>
  </tableColumns>
  <tableStyleInfo name="TableStyleMedium20" showFirstColumn="0" showLastColumn="0" showRowStripes="1" showColumnStripes="0"/>
</table>
</file>

<file path=xl/tables/table5.xml><?xml version="1.0" encoding="utf-8"?>
<table xmlns="http://schemas.openxmlformats.org/spreadsheetml/2006/main" id="2" name="Taulukko2" displayName="Taulukko2" ref="A9:B24" totalsRowShown="0" tableBorderDxfId="5">
  <autoFilter ref="A9:B24">
    <filterColumn colId="0" hiddenButton="1"/>
    <filterColumn colId="1" hiddenButton="1"/>
  </autoFilter>
  <tableColumns count="2">
    <tableColumn id="1" name="TE-toimisto" dataDxfId="4"/>
    <tableColumn id="3" name="1. koronalisärahoitus" dataDxfId="3" dataCellStyle="Valuutta"/>
  </tableColumns>
  <tableStyleInfo name="TableStyleMedium20" showFirstColumn="0" showLastColumn="0" showRowStripes="1" showColumnStripes="0"/>
</table>
</file>

<file path=xl/tables/table6.xml><?xml version="1.0" encoding="utf-8"?>
<table xmlns="http://schemas.openxmlformats.org/spreadsheetml/2006/main" id="5" name="Taulukko5" displayName="Taulukko5" ref="A28:B29" totalsRowShown="0" tableBorderDxfId="2">
  <autoFilter ref="A28:B29">
    <filterColumn colId="0" hiddenButton="1"/>
    <filterColumn colId="1" hiddenButton="1"/>
  </autoFilter>
  <tableColumns count="2">
    <tableColumn id="1" name="TE-toimisto" dataDxfId="1"/>
    <tableColumn id="2" name="2. koronalisärahoitus (LTAE4)**" dataDxfId="0" dataCellStyle="Valuutta"/>
  </tableColumns>
  <tableStyleInfo name="TableStyleMedium20"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85" zoomScaleNormal="85" workbookViewId="0">
      <selection activeCell="A29" sqref="A29:P29"/>
    </sheetView>
  </sheetViews>
  <sheetFormatPr defaultColWidth="9.15234375" defaultRowHeight="14.6"/>
  <cols>
    <col min="1" max="15" width="9.23046875" customWidth="1"/>
    <col min="16" max="16" width="23.53515625" customWidth="1"/>
    <col min="17" max="16384" width="9.15234375" style="55"/>
  </cols>
  <sheetData>
    <row r="1" spans="1:16">
      <c r="A1" s="54"/>
      <c r="B1" s="54"/>
      <c r="C1" s="54"/>
      <c r="D1" s="54"/>
      <c r="E1" s="54"/>
      <c r="F1" s="54"/>
      <c r="G1" s="54"/>
      <c r="H1" s="54"/>
      <c r="I1" s="54"/>
      <c r="J1" s="54"/>
      <c r="K1" s="54"/>
      <c r="L1" s="54"/>
      <c r="M1" s="54"/>
      <c r="N1" s="54"/>
      <c r="O1" s="54"/>
      <c r="P1" s="54"/>
    </row>
    <row r="2" spans="1:16" ht="20.6">
      <c r="A2" s="56" t="s">
        <v>410</v>
      </c>
      <c r="B2" s="54"/>
      <c r="C2" s="54"/>
      <c r="D2" s="54"/>
      <c r="E2" s="54"/>
      <c r="F2" s="54"/>
      <c r="G2" s="54"/>
      <c r="H2" s="54"/>
      <c r="I2" s="54"/>
      <c r="J2" s="54"/>
      <c r="K2" s="54"/>
      <c r="L2" s="54"/>
      <c r="M2" s="54"/>
      <c r="N2" s="54"/>
      <c r="O2" s="54"/>
      <c r="P2" s="54"/>
    </row>
    <row r="3" spans="1:16" ht="20.6">
      <c r="A3" s="56"/>
      <c r="B3" s="54"/>
      <c r="C3" s="54"/>
      <c r="D3" s="54"/>
      <c r="E3" s="54"/>
      <c r="F3" s="54"/>
      <c r="G3" s="54"/>
      <c r="H3" s="54"/>
      <c r="I3" s="54"/>
      <c r="J3" s="54"/>
      <c r="K3" s="54"/>
      <c r="L3" s="54"/>
      <c r="M3" s="54"/>
      <c r="N3" s="54"/>
      <c r="O3" s="54"/>
      <c r="P3" s="54"/>
    </row>
    <row r="4" spans="1:16">
      <c r="A4" s="48" t="s">
        <v>417</v>
      </c>
      <c r="B4" s="54"/>
      <c r="C4" s="54"/>
      <c r="D4" s="54"/>
      <c r="E4" s="54"/>
      <c r="F4" s="54"/>
      <c r="G4" s="54"/>
      <c r="H4" s="54"/>
      <c r="I4" s="54"/>
      <c r="J4" s="54"/>
      <c r="K4" s="54"/>
      <c r="L4" s="54"/>
      <c r="M4" s="54"/>
      <c r="N4" s="54"/>
      <c r="O4" s="54"/>
      <c r="P4" s="54"/>
    </row>
    <row r="5" spans="1:16">
      <c r="A5" s="54"/>
      <c r="B5" s="54"/>
      <c r="C5" s="54"/>
      <c r="D5" s="54"/>
      <c r="E5" s="54"/>
      <c r="F5" s="54"/>
      <c r="G5" s="54"/>
      <c r="H5" s="54"/>
      <c r="I5" s="54"/>
      <c r="J5" s="54"/>
      <c r="K5" s="54"/>
      <c r="L5" s="54"/>
      <c r="M5" s="54"/>
      <c r="N5" s="54"/>
      <c r="O5" s="54"/>
      <c r="P5" s="54"/>
    </row>
    <row r="6" spans="1:16">
      <c r="A6" s="57" t="s">
        <v>339</v>
      </c>
      <c r="B6" s="54"/>
      <c r="C6" s="54"/>
      <c r="D6" s="54"/>
      <c r="E6" s="54"/>
      <c r="F6" s="54"/>
      <c r="G6" s="54"/>
      <c r="H6" s="54"/>
      <c r="I6" s="54"/>
      <c r="J6" s="54"/>
      <c r="K6" s="54"/>
      <c r="L6" s="54"/>
      <c r="M6" s="54"/>
      <c r="N6" s="54"/>
      <c r="O6" s="54"/>
      <c r="P6" s="54"/>
    </row>
    <row r="7" spans="1:16" ht="39" customHeight="1">
      <c r="A7" s="91" t="s">
        <v>391</v>
      </c>
      <c r="B7" s="91"/>
      <c r="C7" s="91"/>
      <c r="D7" s="91"/>
      <c r="E7" s="91"/>
      <c r="F7" s="91"/>
      <c r="G7" s="91"/>
      <c r="H7" s="91"/>
      <c r="I7" s="91"/>
      <c r="J7" s="91"/>
      <c r="K7" s="91"/>
      <c r="L7" s="91"/>
      <c r="M7" s="91"/>
      <c r="N7" s="91"/>
      <c r="O7" s="91"/>
      <c r="P7" s="91"/>
    </row>
    <row r="8" spans="1:16">
      <c r="A8" s="54"/>
      <c r="B8" s="54"/>
      <c r="C8" s="54"/>
      <c r="D8" s="54"/>
      <c r="E8" s="54"/>
      <c r="F8" s="54"/>
      <c r="G8" s="54"/>
      <c r="H8" s="54"/>
      <c r="I8" s="54"/>
      <c r="J8" s="54"/>
      <c r="K8" s="54"/>
      <c r="L8" s="54"/>
      <c r="M8" s="54"/>
      <c r="N8" s="54"/>
      <c r="O8" s="54"/>
      <c r="P8" s="54"/>
    </row>
    <row r="9" spans="1:16">
      <c r="A9" s="58" t="s">
        <v>340</v>
      </c>
      <c r="B9" s="54"/>
      <c r="C9" s="54"/>
      <c r="D9" s="54"/>
      <c r="E9" s="54"/>
      <c r="F9" s="54"/>
      <c r="G9" s="54"/>
      <c r="H9" s="54"/>
      <c r="I9" s="54"/>
      <c r="J9" s="54"/>
      <c r="K9" s="54"/>
      <c r="L9" s="54"/>
      <c r="M9" s="54"/>
      <c r="N9" s="54"/>
      <c r="O9" s="54"/>
      <c r="P9" s="54"/>
    </row>
    <row r="10" spans="1:16">
      <c r="A10" s="59" t="s">
        <v>341</v>
      </c>
      <c r="B10" s="54"/>
      <c r="C10" s="54"/>
      <c r="D10" s="54"/>
      <c r="E10" s="54"/>
      <c r="F10" s="54"/>
      <c r="G10" s="54"/>
      <c r="H10" s="54"/>
      <c r="I10" s="54"/>
      <c r="J10" s="54"/>
      <c r="K10" s="54"/>
      <c r="L10" s="54"/>
      <c r="M10" s="54"/>
      <c r="N10" s="54"/>
      <c r="O10" s="54"/>
      <c r="P10" s="54"/>
    </row>
    <row r="11" spans="1:16">
      <c r="A11" s="59" t="s">
        <v>356</v>
      </c>
      <c r="B11" s="54"/>
      <c r="C11" s="54"/>
      <c r="D11" s="54"/>
      <c r="E11" s="54"/>
      <c r="F11" s="54"/>
      <c r="G11" s="54"/>
      <c r="H11" s="54"/>
      <c r="I11" s="54"/>
      <c r="J11" s="54"/>
      <c r="K11" s="54"/>
      <c r="L11" s="54"/>
      <c r="M11" s="54"/>
      <c r="N11" s="54"/>
      <c r="O11" s="54"/>
      <c r="P11" s="54"/>
    </row>
    <row r="12" spans="1:16">
      <c r="A12" s="59" t="s">
        <v>411</v>
      </c>
      <c r="B12" s="54"/>
      <c r="C12" s="54"/>
      <c r="D12" s="54"/>
      <c r="E12" s="54"/>
      <c r="F12" s="54"/>
      <c r="G12" s="54"/>
      <c r="H12" s="54"/>
      <c r="I12" s="54"/>
      <c r="J12" s="54"/>
      <c r="K12" s="54"/>
      <c r="L12" s="54"/>
      <c r="M12" s="54"/>
      <c r="N12" s="54"/>
      <c r="O12" s="54"/>
      <c r="P12" s="54"/>
    </row>
    <row r="13" spans="1:16">
      <c r="A13" s="59" t="s">
        <v>412</v>
      </c>
      <c r="B13" s="54"/>
      <c r="C13" s="54"/>
      <c r="D13" s="54"/>
      <c r="E13" s="54"/>
      <c r="F13" s="54"/>
      <c r="G13" s="54"/>
      <c r="H13" s="54"/>
      <c r="I13" s="54"/>
      <c r="J13" s="54"/>
      <c r="K13" s="54"/>
      <c r="L13" s="54"/>
      <c r="M13" s="54"/>
      <c r="N13" s="54"/>
      <c r="O13" s="54"/>
      <c r="P13" s="54"/>
    </row>
    <row r="14" spans="1:16">
      <c r="A14" s="59" t="s">
        <v>355</v>
      </c>
      <c r="B14" s="54"/>
      <c r="C14" s="54"/>
      <c r="D14" s="54"/>
      <c r="E14" s="54"/>
      <c r="F14" s="54"/>
      <c r="G14" s="54"/>
      <c r="H14" s="54"/>
      <c r="I14" s="54"/>
      <c r="J14" s="54"/>
      <c r="K14" s="54"/>
      <c r="L14" s="54"/>
      <c r="M14" s="54"/>
      <c r="N14" s="54"/>
      <c r="O14" s="54"/>
      <c r="P14" s="54"/>
    </row>
    <row r="15" spans="1:16">
      <c r="A15" s="54"/>
      <c r="B15" s="54"/>
      <c r="C15" s="54"/>
      <c r="D15" s="54"/>
      <c r="E15" s="54"/>
      <c r="F15" s="54"/>
      <c r="G15" s="54"/>
      <c r="H15" s="54"/>
      <c r="I15" s="54"/>
      <c r="J15" s="54"/>
      <c r="K15" s="54"/>
      <c r="L15" s="54"/>
      <c r="M15" s="54"/>
      <c r="N15" s="54"/>
      <c r="O15" s="54"/>
      <c r="P15" s="54"/>
    </row>
    <row r="16" spans="1:16">
      <c r="A16" s="57" t="s">
        <v>342</v>
      </c>
      <c r="B16" s="54"/>
      <c r="C16" s="54"/>
      <c r="D16" s="54"/>
      <c r="E16" s="54"/>
      <c r="F16" s="54"/>
      <c r="G16" s="54"/>
      <c r="H16" s="54"/>
      <c r="I16" s="54"/>
      <c r="J16" s="54"/>
      <c r="K16" s="54"/>
      <c r="L16" s="54"/>
      <c r="M16" s="54"/>
      <c r="N16" s="54"/>
      <c r="O16" s="54"/>
      <c r="P16" s="54"/>
    </row>
    <row r="17" spans="1:16" ht="30" customHeight="1">
      <c r="A17" s="91" t="s">
        <v>343</v>
      </c>
      <c r="B17" s="91"/>
      <c r="C17" s="91"/>
      <c r="D17" s="91"/>
      <c r="E17" s="91"/>
      <c r="F17" s="91"/>
      <c r="G17" s="91"/>
      <c r="H17" s="91"/>
      <c r="I17" s="91"/>
      <c r="J17" s="91"/>
      <c r="K17" s="91"/>
      <c r="L17" s="91"/>
      <c r="M17" s="91"/>
      <c r="N17" s="91"/>
      <c r="O17" s="91"/>
      <c r="P17" s="91"/>
    </row>
    <row r="18" spans="1:16">
      <c r="A18" s="54"/>
      <c r="B18" s="54"/>
      <c r="C18" s="54"/>
      <c r="D18" s="54"/>
      <c r="E18" s="54"/>
      <c r="F18" s="54"/>
      <c r="G18" s="54"/>
      <c r="H18" s="54"/>
      <c r="I18" s="54"/>
      <c r="J18" s="54"/>
      <c r="K18" s="54"/>
      <c r="L18" s="54"/>
      <c r="M18" s="54"/>
      <c r="N18" s="54"/>
      <c r="O18" s="54"/>
      <c r="P18" s="54"/>
    </row>
    <row r="19" spans="1:16">
      <c r="A19" s="58" t="s">
        <v>344</v>
      </c>
      <c r="B19" s="54"/>
      <c r="C19" s="54"/>
      <c r="D19" s="54"/>
      <c r="E19" s="54"/>
      <c r="F19" s="54"/>
      <c r="G19" s="54"/>
      <c r="H19" s="54"/>
      <c r="I19" s="54"/>
      <c r="J19" s="54"/>
      <c r="K19" s="54"/>
      <c r="L19" s="54"/>
      <c r="M19" s="54"/>
      <c r="N19" s="54"/>
      <c r="O19" s="54"/>
      <c r="P19" s="54"/>
    </row>
    <row r="20" spans="1:16">
      <c r="A20" s="59" t="s">
        <v>393</v>
      </c>
      <c r="B20" s="59"/>
      <c r="C20" s="59"/>
      <c r="D20" s="59"/>
      <c r="E20" s="59"/>
      <c r="F20" s="59"/>
      <c r="G20" s="59"/>
      <c r="H20" s="59"/>
      <c r="I20" s="59"/>
      <c r="J20" s="59"/>
      <c r="K20" s="59"/>
      <c r="L20" s="59"/>
      <c r="M20" s="59"/>
      <c r="N20" s="59"/>
      <c r="O20" s="59"/>
      <c r="P20" s="59"/>
    </row>
    <row r="21" spans="1:16" ht="46.2" customHeight="1">
      <c r="A21" s="91" t="s">
        <v>345</v>
      </c>
      <c r="B21" s="91"/>
      <c r="C21" s="91"/>
      <c r="D21" s="91"/>
      <c r="E21" s="91"/>
      <c r="F21" s="91"/>
      <c r="G21" s="91"/>
      <c r="H21" s="91"/>
      <c r="I21" s="91"/>
      <c r="J21" s="91"/>
      <c r="K21" s="91"/>
      <c r="L21" s="91"/>
      <c r="M21" s="91"/>
      <c r="N21" s="91"/>
      <c r="O21" s="91"/>
      <c r="P21" s="91"/>
    </row>
    <row r="22" spans="1:16">
      <c r="A22" s="59" t="s">
        <v>346</v>
      </c>
      <c r="B22" s="59"/>
      <c r="C22" s="59"/>
      <c r="D22" s="59"/>
      <c r="E22" s="59"/>
      <c r="F22" s="59"/>
      <c r="G22" s="59"/>
      <c r="H22" s="59"/>
      <c r="I22" s="59"/>
      <c r="J22" s="59"/>
      <c r="K22" s="59"/>
      <c r="L22" s="59"/>
      <c r="M22" s="59"/>
      <c r="N22" s="59"/>
      <c r="O22" s="59"/>
      <c r="P22" s="59"/>
    </row>
    <row r="23" spans="1:16" ht="90" customHeight="1">
      <c r="A23" s="91" t="s">
        <v>392</v>
      </c>
      <c r="B23" s="91"/>
      <c r="C23" s="91"/>
      <c r="D23" s="91"/>
      <c r="E23" s="91"/>
      <c r="F23" s="91"/>
      <c r="G23" s="91"/>
      <c r="H23" s="91"/>
      <c r="I23" s="91"/>
      <c r="J23" s="91"/>
      <c r="K23" s="91"/>
      <c r="L23" s="91"/>
      <c r="M23" s="91"/>
      <c r="N23" s="91"/>
      <c r="O23" s="91"/>
      <c r="P23" s="91"/>
    </row>
    <row r="24" spans="1:16">
      <c r="A24" s="59" t="s">
        <v>347</v>
      </c>
      <c r="B24" s="59"/>
      <c r="C24" s="59"/>
      <c r="D24" s="59"/>
      <c r="E24" s="59"/>
      <c r="F24" s="59"/>
      <c r="G24" s="59"/>
      <c r="H24" s="59"/>
      <c r="I24" s="59"/>
      <c r="J24" s="59"/>
      <c r="K24" s="59"/>
      <c r="L24" s="59"/>
      <c r="M24" s="59"/>
      <c r="N24" s="59"/>
      <c r="O24" s="54"/>
      <c r="P24" s="54"/>
    </row>
    <row r="25" spans="1:16" ht="30" customHeight="1">
      <c r="A25" s="91" t="s">
        <v>394</v>
      </c>
      <c r="B25" s="91"/>
      <c r="C25" s="91"/>
      <c r="D25" s="91"/>
      <c r="E25" s="91"/>
      <c r="F25" s="91"/>
      <c r="G25" s="91"/>
      <c r="H25" s="91"/>
      <c r="I25" s="91"/>
      <c r="J25" s="91"/>
      <c r="K25" s="91"/>
      <c r="L25" s="91"/>
      <c r="M25" s="91"/>
      <c r="N25" s="91"/>
      <c r="O25" s="91"/>
      <c r="P25" s="91"/>
    </row>
    <row r="26" spans="1:16">
      <c r="A26" s="54" t="s">
        <v>348</v>
      </c>
      <c r="B26" s="54"/>
      <c r="C26" s="54"/>
      <c r="D26" s="54"/>
      <c r="E26" s="54"/>
      <c r="F26" s="54"/>
      <c r="G26" s="54"/>
      <c r="H26" s="54"/>
      <c r="I26" s="54"/>
      <c r="J26" s="54"/>
      <c r="K26" s="54"/>
      <c r="L26" s="54"/>
      <c r="M26" s="54"/>
      <c r="N26" s="54"/>
      <c r="O26" s="54"/>
      <c r="P26" s="54"/>
    </row>
    <row r="27" spans="1:16">
      <c r="A27" s="54"/>
      <c r="B27" s="54"/>
      <c r="C27" s="54"/>
      <c r="D27" s="54"/>
      <c r="E27" s="54"/>
      <c r="F27" s="54"/>
      <c r="G27" s="54"/>
      <c r="H27" s="54"/>
      <c r="I27" s="54"/>
      <c r="J27" s="54"/>
      <c r="K27" s="54"/>
      <c r="L27" s="54"/>
      <c r="M27" s="54"/>
      <c r="N27" s="54"/>
      <c r="O27" s="54"/>
      <c r="P27" s="54"/>
    </row>
    <row r="28" spans="1:16">
      <c r="A28" s="57" t="s">
        <v>357</v>
      </c>
      <c r="B28" s="54"/>
      <c r="C28" s="54"/>
      <c r="D28" s="54"/>
      <c r="E28" s="54"/>
      <c r="F28" s="54"/>
      <c r="G28" s="54"/>
      <c r="H28" s="54"/>
      <c r="I28" s="54"/>
      <c r="J28" s="54"/>
      <c r="K28" s="54"/>
      <c r="L28" s="54"/>
      <c r="M28" s="54"/>
      <c r="N28" s="54"/>
      <c r="O28" s="54"/>
      <c r="P28" s="54"/>
    </row>
    <row r="29" spans="1:16" ht="60" customHeight="1">
      <c r="A29" s="92" t="s">
        <v>404</v>
      </c>
      <c r="B29" s="93"/>
      <c r="C29" s="93"/>
      <c r="D29" s="93"/>
      <c r="E29" s="93"/>
      <c r="F29" s="93"/>
      <c r="G29" s="93"/>
      <c r="H29" s="93"/>
      <c r="I29" s="93"/>
      <c r="J29" s="93"/>
      <c r="K29" s="93"/>
      <c r="L29" s="93"/>
      <c r="M29" s="93"/>
      <c r="N29" s="93"/>
      <c r="O29" s="93"/>
      <c r="P29" s="93"/>
    </row>
    <row r="30" spans="1:16" ht="36" customHeight="1">
      <c r="A30" s="95" t="s">
        <v>405</v>
      </c>
      <c r="B30" s="95"/>
      <c r="C30" s="95"/>
      <c r="D30" s="95"/>
      <c r="E30" s="95"/>
      <c r="F30" s="95"/>
      <c r="G30" s="95"/>
      <c r="H30" s="95"/>
      <c r="I30" s="95"/>
      <c r="J30" s="95"/>
      <c r="K30" s="95"/>
      <c r="L30" s="95"/>
      <c r="M30" s="95"/>
      <c r="N30" s="95"/>
      <c r="O30" s="95"/>
      <c r="P30" s="95"/>
    </row>
    <row r="31" spans="1:16" ht="30" customHeight="1">
      <c r="A31" s="94" t="s">
        <v>418</v>
      </c>
      <c r="B31" s="94"/>
      <c r="C31" s="94"/>
      <c r="D31" s="94"/>
      <c r="E31" s="94"/>
      <c r="F31" s="94"/>
      <c r="G31" s="94"/>
      <c r="H31" s="94"/>
      <c r="I31" s="94"/>
      <c r="J31" s="94"/>
      <c r="K31" s="94"/>
      <c r="L31" s="94"/>
      <c r="M31" s="94"/>
      <c r="N31" s="94"/>
      <c r="O31" s="94"/>
      <c r="P31" s="94"/>
    </row>
    <row r="32" spans="1:16" ht="48" customHeight="1">
      <c r="A32" s="91" t="s">
        <v>419</v>
      </c>
      <c r="B32" s="91"/>
      <c r="C32" s="91"/>
      <c r="D32" s="91"/>
      <c r="E32" s="91"/>
      <c r="F32" s="91"/>
      <c r="G32" s="91"/>
      <c r="H32" s="91"/>
      <c r="I32" s="91"/>
      <c r="J32" s="91"/>
      <c r="K32" s="91"/>
      <c r="L32" s="91"/>
      <c r="M32" s="91"/>
      <c r="N32" s="91"/>
      <c r="O32" s="91"/>
      <c r="P32" s="91"/>
    </row>
  </sheetData>
  <sheetProtection algorithmName="SHA-512" hashValue="seyUhhVnbJpKTa64Lm1TS627p6rWSZMsW0Nk+HnVLEibkN9ThxYGIG5dBnFQ0/lvg3fQAAeetB/IWDRdxL3eKw==" saltValue="d9flibw00cIWqw4Kwk5yTw==" spinCount="100000" sheet="1" objects="1" scenarios="1" autoFilter="0"/>
  <mergeCells count="9">
    <mergeCell ref="A32:P32"/>
    <mergeCell ref="A29:P29"/>
    <mergeCell ref="A7:P7"/>
    <mergeCell ref="A17:P17"/>
    <mergeCell ref="A21:P21"/>
    <mergeCell ref="A23:P23"/>
    <mergeCell ref="A25:P25"/>
    <mergeCell ref="A31:P31"/>
    <mergeCell ref="A30:P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5"/>
  <sheetViews>
    <sheetView zoomScale="85" zoomScaleNormal="85" workbookViewId="0">
      <pane xSplit="1" topLeftCell="B1" activePane="topRight" state="frozen"/>
      <selection pane="topRight" activeCell="A30" sqref="A30"/>
    </sheetView>
  </sheetViews>
  <sheetFormatPr defaultColWidth="9.15234375" defaultRowHeight="12.9"/>
  <cols>
    <col min="1" max="2" width="23.84375" style="1" customWidth="1"/>
    <col min="3" max="3" width="23.84375" style="2" customWidth="1"/>
    <col min="4" max="4" width="17" style="2" bestFit="1" customWidth="1"/>
    <col min="5" max="5" width="40.15234375" style="2" customWidth="1"/>
    <col min="6" max="6" width="21.15234375" style="2" customWidth="1"/>
    <col min="7" max="8" width="23.53515625" style="2" customWidth="1"/>
    <col min="9" max="10" width="23.69140625" style="2" customWidth="1"/>
    <col min="11" max="11" width="21.3046875" style="2" customWidth="1"/>
    <col min="12" max="12" width="28.3046875" style="2" customWidth="1"/>
    <col min="13" max="13" width="22.84375" style="2" bestFit="1" customWidth="1"/>
    <col min="14" max="15" width="18.84375" style="1" customWidth="1"/>
    <col min="16" max="16" width="19.53515625" style="1" customWidth="1"/>
    <col min="17" max="17" width="15" style="1" bestFit="1" customWidth="1"/>
    <col min="18" max="18" width="19" style="1" customWidth="1"/>
    <col min="19" max="21" width="9.15234375" style="1"/>
    <col min="22" max="22" width="27.3828125" style="1" bestFit="1" customWidth="1"/>
    <col min="23" max="16384" width="9.15234375" style="1"/>
  </cols>
  <sheetData>
    <row r="1" spans="1:13" ht="26.15">
      <c r="A1" s="33" t="s">
        <v>389</v>
      </c>
    </row>
    <row r="4" spans="1:13" ht="49.5" customHeight="1">
      <c r="A4" s="96" t="s">
        <v>413</v>
      </c>
      <c r="B4" s="97"/>
      <c r="C4" s="97"/>
      <c r="D4" s="97"/>
      <c r="E4" s="97"/>
      <c r="F4" s="98"/>
    </row>
    <row r="5" spans="1:13" ht="42.75" customHeight="1">
      <c r="A5" s="96" t="s">
        <v>414</v>
      </c>
      <c r="B5" s="97"/>
      <c r="C5" s="97"/>
      <c r="D5" s="97"/>
      <c r="E5" s="97"/>
      <c r="F5" s="98"/>
      <c r="L5"/>
      <c r="M5"/>
    </row>
    <row r="6" spans="1:13" ht="94.5" customHeight="1">
      <c r="A6" s="96" t="s">
        <v>415</v>
      </c>
      <c r="B6" s="97"/>
      <c r="C6" s="97"/>
      <c r="D6" s="97"/>
      <c r="E6" s="97"/>
      <c r="F6" s="98"/>
      <c r="L6"/>
      <c r="M6"/>
    </row>
    <row r="7" spans="1:13" ht="16.5" customHeight="1">
      <c r="A7"/>
      <c r="B7"/>
      <c r="C7"/>
      <c r="D7"/>
      <c r="E7"/>
      <c r="F7"/>
      <c r="L7"/>
      <c r="M7"/>
    </row>
    <row r="8" spans="1:13" ht="14.6">
      <c r="A8"/>
      <c r="B8"/>
      <c r="C8"/>
      <c r="D8"/>
      <c r="E8"/>
      <c r="F8"/>
      <c r="L8"/>
      <c r="M8"/>
    </row>
    <row r="9" spans="1:13" ht="23.15">
      <c r="A9" s="62" t="s">
        <v>406</v>
      </c>
      <c r="B9"/>
      <c r="C9"/>
      <c r="D9"/>
      <c r="E9"/>
      <c r="F9" s="62" t="s">
        <v>407</v>
      </c>
      <c r="L9"/>
      <c r="M9"/>
    </row>
    <row r="10" spans="1:13" customFormat="1" ht="14.6">
      <c r="A10" s="81" t="s">
        <v>401</v>
      </c>
      <c r="F10" s="81" t="s">
        <v>401</v>
      </c>
    </row>
    <row r="11" spans="1:13" customFormat="1" ht="14.6">
      <c r="A11" s="67"/>
      <c r="F11" s="2"/>
      <c r="G11" s="2"/>
      <c r="H11" s="2"/>
      <c r="I11" s="2"/>
    </row>
    <row r="12" spans="1:13" customFormat="1" ht="15" thickBot="1">
      <c r="A12" s="1" t="s">
        <v>354</v>
      </c>
      <c r="B12" s="83" t="s">
        <v>387</v>
      </c>
      <c r="C12" s="83" t="s">
        <v>388</v>
      </c>
      <c r="D12" s="2" t="s">
        <v>370</v>
      </c>
      <c r="F12" s="85" t="s">
        <v>354</v>
      </c>
      <c r="G12" s="86" t="s">
        <v>387</v>
      </c>
      <c r="H12" s="86" t="s">
        <v>388</v>
      </c>
      <c r="I12" s="72" t="s">
        <v>370</v>
      </c>
    </row>
    <row r="13" spans="1:13" customFormat="1" ht="14.6">
      <c r="A13" s="1" t="s">
        <v>371</v>
      </c>
      <c r="B13" s="2">
        <v>76542</v>
      </c>
      <c r="C13" s="2">
        <v>122034</v>
      </c>
      <c r="D13" s="84">
        <v>0.59</v>
      </c>
      <c r="F13" s="63" t="s">
        <v>371</v>
      </c>
      <c r="G13" s="64">
        <v>39176</v>
      </c>
      <c r="H13" s="64">
        <v>63384</v>
      </c>
      <c r="I13" s="82">
        <v>0.61792934449663062</v>
      </c>
    </row>
    <row r="14" spans="1:13" customFormat="1" ht="14.6">
      <c r="A14" s="1" t="s">
        <v>372</v>
      </c>
      <c r="B14" s="2">
        <v>25959</v>
      </c>
      <c r="C14" s="2">
        <v>38086</v>
      </c>
      <c r="D14" s="84">
        <v>0.47</v>
      </c>
      <c r="F14" s="1" t="s">
        <v>372</v>
      </c>
      <c r="G14" s="2">
        <v>13079</v>
      </c>
      <c r="H14" s="2">
        <v>19349</v>
      </c>
      <c r="I14" s="84">
        <v>0.47939444911690499</v>
      </c>
    </row>
    <row r="15" spans="1:13" customFormat="1" ht="14.6">
      <c r="A15" s="1" t="s">
        <v>373</v>
      </c>
      <c r="B15" s="2">
        <v>15886</v>
      </c>
      <c r="C15" s="2">
        <v>19826</v>
      </c>
      <c r="D15" s="84">
        <v>0.25</v>
      </c>
      <c r="F15" s="63" t="s">
        <v>373</v>
      </c>
      <c r="G15" s="64">
        <v>9380</v>
      </c>
      <c r="H15" s="64">
        <v>11058</v>
      </c>
      <c r="I15" s="82">
        <v>0.1788912579957356</v>
      </c>
    </row>
    <row r="16" spans="1:13" customFormat="1" ht="14.6">
      <c r="A16" s="1" t="s">
        <v>374</v>
      </c>
      <c r="B16" s="2">
        <v>22257</v>
      </c>
      <c r="C16" s="2">
        <v>29506</v>
      </c>
      <c r="D16" s="84">
        <v>0.33</v>
      </c>
      <c r="F16" s="1" t="s">
        <v>374</v>
      </c>
      <c r="G16" s="2">
        <v>11369</v>
      </c>
      <c r="H16" s="2">
        <v>14612</v>
      </c>
      <c r="I16" s="84">
        <v>0.28524936230099396</v>
      </c>
    </row>
    <row r="17" spans="1:9" customFormat="1" ht="14.6">
      <c r="A17" s="1" t="s">
        <v>375</v>
      </c>
      <c r="B17" s="2">
        <v>28042</v>
      </c>
      <c r="C17" s="2">
        <v>39450</v>
      </c>
      <c r="D17" s="84">
        <v>0.41</v>
      </c>
      <c r="F17" s="63" t="s">
        <v>375</v>
      </c>
      <c r="G17" s="64">
        <v>9657</v>
      </c>
      <c r="H17" s="64">
        <v>14479</v>
      </c>
      <c r="I17" s="82">
        <v>0.49932691312001659</v>
      </c>
    </row>
    <row r="18" spans="1:9" customFormat="1" ht="14.6">
      <c r="A18" s="1" t="s">
        <v>376</v>
      </c>
      <c r="B18" s="2">
        <v>33098</v>
      </c>
      <c r="C18" s="2">
        <v>38584</v>
      </c>
      <c r="D18" s="84">
        <v>0.17</v>
      </c>
      <c r="F18" s="1" t="s">
        <v>376</v>
      </c>
      <c r="G18" s="2">
        <v>22976</v>
      </c>
      <c r="H18" s="2">
        <v>25337</v>
      </c>
      <c r="I18" s="84">
        <v>0.10275940111420613</v>
      </c>
    </row>
    <row r="19" spans="1:9" customFormat="1" ht="14.6">
      <c r="A19" s="1" t="s">
        <v>377</v>
      </c>
      <c r="B19" s="2">
        <v>8456</v>
      </c>
      <c r="C19" s="2">
        <v>9806</v>
      </c>
      <c r="D19" s="84">
        <v>0.16</v>
      </c>
      <c r="F19" s="63" t="s">
        <v>377</v>
      </c>
      <c r="G19" s="64">
        <v>4605</v>
      </c>
      <c r="H19" s="64">
        <v>4689</v>
      </c>
      <c r="I19" s="82">
        <v>1.8241042345276872E-2</v>
      </c>
    </row>
    <row r="20" spans="1:9" customFormat="1" ht="14.6">
      <c r="A20" s="1" t="s">
        <v>378</v>
      </c>
      <c r="B20" s="2">
        <v>17130</v>
      </c>
      <c r="C20" s="2">
        <v>20974</v>
      </c>
      <c r="D20" s="84">
        <v>0.22</v>
      </c>
      <c r="F20" s="1" t="s">
        <v>378</v>
      </c>
      <c r="G20" s="2">
        <v>7732</v>
      </c>
      <c r="H20" s="2">
        <v>8933</v>
      </c>
      <c r="I20" s="84">
        <v>0.15532850491464045</v>
      </c>
    </row>
    <row r="21" spans="1:9" customFormat="1" ht="14.6">
      <c r="A21" s="1" t="s">
        <v>379</v>
      </c>
      <c r="B21" s="2">
        <v>14144</v>
      </c>
      <c r="C21" s="2">
        <v>16816</v>
      </c>
      <c r="D21" s="84">
        <v>0.19</v>
      </c>
      <c r="F21" s="63" t="s">
        <v>379</v>
      </c>
      <c r="G21" s="64">
        <v>7226</v>
      </c>
      <c r="H21" s="64">
        <v>8042</v>
      </c>
      <c r="I21" s="82">
        <v>0.11292554663714365</v>
      </c>
    </row>
    <row r="22" spans="1:9" customFormat="1" ht="14.6">
      <c r="A22" s="1" t="s">
        <v>380</v>
      </c>
      <c r="B22" s="2">
        <v>20941</v>
      </c>
      <c r="C22" s="2">
        <v>24654</v>
      </c>
      <c r="D22" s="84">
        <v>0.18</v>
      </c>
      <c r="F22" s="1" t="s">
        <v>380</v>
      </c>
      <c r="G22" s="2">
        <v>10062</v>
      </c>
      <c r="H22" s="2">
        <v>11369</v>
      </c>
      <c r="I22" s="84">
        <v>0.12989465315046711</v>
      </c>
    </row>
    <row r="23" spans="1:9" customFormat="1" ht="14.6">
      <c r="A23" s="1" t="s">
        <v>381</v>
      </c>
      <c r="B23" s="2">
        <v>11365</v>
      </c>
      <c r="C23" s="2">
        <v>14433</v>
      </c>
      <c r="D23" s="84">
        <v>0.27</v>
      </c>
      <c r="F23" s="63" t="s">
        <v>381</v>
      </c>
      <c r="G23" s="64">
        <v>6302</v>
      </c>
      <c r="H23" s="64">
        <v>7534</v>
      </c>
      <c r="I23" s="82">
        <v>0.19549349412884798</v>
      </c>
    </row>
    <row r="24" spans="1:9" customFormat="1" ht="14.6">
      <c r="A24" s="1" t="s">
        <v>382</v>
      </c>
      <c r="B24" s="2">
        <v>18540</v>
      </c>
      <c r="C24" s="2">
        <v>24974</v>
      </c>
      <c r="D24" s="84">
        <v>0.35</v>
      </c>
      <c r="F24" s="1" t="s">
        <v>382</v>
      </c>
      <c r="G24" s="2">
        <v>10152</v>
      </c>
      <c r="H24" s="2">
        <v>14213</v>
      </c>
      <c r="I24" s="84">
        <v>0.40001970055161545</v>
      </c>
    </row>
    <row r="25" spans="1:9" customFormat="1" ht="14.6">
      <c r="A25" s="1" t="s">
        <v>383</v>
      </c>
      <c r="B25" s="2">
        <v>26511</v>
      </c>
      <c r="C25" s="2">
        <v>33296</v>
      </c>
      <c r="D25" s="84">
        <v>0.26</v>
      </c>
      <c r="F25" s="63" t="s">
        <v>383</v>
      </c>
      <c r="G25" s="64">
        <v>12479</v>
      </c>
      <c r="H25" s="64">
        <v>15528</v>
      </c>
      <c r="I25" s="82">
        <v>0.2443304751983332</v>
      </c>
    </row>
    <row r="26" spans="1:9" customFormat="1" ht="14.6">
      <c r="A26" s="1" t="s">
        <v>384</v>
      </c>
      <c r="B26" s="2">
        <v>5255</v>
      </c>
      <c r="C26" s="2">
        <v>6034</v>
      </c>
      <c r="D26" s="84">
        <v>0.15</v>
      </c>
      <c r="F26" s="1" t="s">
        <v>384</v>
      </c>
      <c r="G26" s="2">
        <v>1981</v>
      </c>
      <c r="H26" s="2">
        <v>1937</v>
      </c>
      <c r="I26" s="84">
        <v>-2.221100454316002E-2</v>
      </c>
    </row>
    <row r="27" spans="1:9" customFormat="1" ht="14.6">
      <c r="A27" s="1" t="s">
        <v>385</v>
      </c>
      <c r="B27" s="2">
        <v>12887</v>
      </c>
      <c r="C27" s="2">
        <v>17047</v>
      </c>
      <c r="D27" s="84">
        <v>0.32</v>
      </c>
      <c r="F27" s="63" t="s">
        <v>385</v>
      </c>
      <c r="G27" s="64">
        <v>7252</v>
      </c>
      <c r="H27" s="64">
        <v>9350</v>
      </c>
      <c r="I27" s="82">
        <v>0.28929950358521789</v>
      </c>
    </row>
    <row r="28" spans="1:9" customFormat="1" ht="14.6">
      <c r="A28" s="1" t="s">
        <v>386</v>
      </c>
      <c r="B28" s="2">
        <v>338058</v>
      </c>
      <c r="C28" s="2">
        <v>455520</v>
      </c>
      <c r="D28" s="84">
        <v>0.35</v>
      </c>
      <c r="F28" s="87" t="s">
        <v>4</v>
      </c>
      <c r="G28" s="88">
        <v>173428</v>
      </c>
      <c r="H28" s="88">
        <v>229814</v>
      </c>
      <c r="I28" s="89">
        <v>0.32512627718707476</v>
      </c>
    </row>
    <row r="29" spans="1:9" customFormat="1" ht="14.6"/>
    <row r="30" spans="1:9" customFormat="1" ht="27" customHeight="1">
      <c r="A30" s="62" t="s">
        <v>390</v>
      </c>
    </row>
    <row r="31" spans="1:9" customFormat="1" ht="27" customHeight="1" thickBot="1">
      <c r="A31" s="90" t="s">
        <v>416</v>
      </c>
    </row>
    <row r="32" spans="1:9" customFormat="1" ht="53.25" customHeight="1">
      <c r="A32" s="4"/>
      <c r="B32" s="26" t="s">
        <v>327</v>
      </c>
      <c r="C32" s="5" t="s">
        <v>329</v>
      </c>
      <c r="D32" s="5" t="s">
        <v>335</v>
      </c>
      <c r="E32" s="5" t="s">
        <v>336</v>
      </c>
      <c r="F32" s="49" t="s">
        <v>331</v>
      </c>
      <c r="G32" s="49" t="s">
        <v>332</v>
      </c>
    </row>
    <row r="33" spans="1:13" customFormat="1" ht="27" customHeight="1">
      <c r="A33" s="27" t="s">
        <v>1</v>
      </c>
      <c r="B33" s="29">
        <f>SUBTOTAL(9,D38:D329)</f>
        <v>5474895</v>
      </c>
      <c r="C33" s="29">
        <f>SUBTOTAL(9,G38:G329)</f>
        <v>323587</v>
      </c>
      <c r="D33" s="28">
        <f>SUBTOTAL(9,J38:J331)</f>
        <v>1233.5000000000007</v>
      </c>
      <c r="E33" s="28">
        <f>SUBTOTAL(9,K38:K331)</f>
        <v>1254.3999999999999</v>
      </c>
      <c r="F33" s="28">
        <f>SUBTOTAL(9,L38:L331)</f>
        <v>52020000</v>
      </c>
      <c r="G33" s="28">
        <f>SUBTOTAL(9,M38:M331)</f>
        <v>92790000</v>
      </c>
    </row>
    <row r="34" spans="1:13" customFormat="1" ht="27" customHeight="1">
      <c r="A34" s="62"/>
    </row>
    <row r="35" spans="1:13" ht="15.9">
      <c r="A35" s="99"/>
      <c r="B35" s="99"/>
      <c r="C35" s="99"/>
      <c r="D35" s="99"/>
      <c r="E35" s="99"/>
      <c r="F35" s="99"/>
      <c r="G35" s="3"/>
      <c r="H35" s="3"/>
      <c r="L35"/>
      <c r="M35"/>
    </row>
    <row r="36" spans="1:13" ht="48">
      <c r="A36" s="30" t="s">
        <v>0</v>
      </c>
      <c r="B36" s="31" t="s">
        <v>2</v>
      </c>
      <c r="C36" s="32" t="s">
        <v>351</v>
      </c>
      <c r="D36" s="32" t="s">
        <v>326</v>
      </c>
      <c r="E36" s="32" t="s">
        <v>369</v>
      </c>
      <c r="F36" s="32" t="s">
        <v>328</v>
      </c>
      <c r="G36" s="32" t="s">
        <v>329</v>
      </c>
      <c r="H36" s="32" t="s">
        <v>333</v>
      </c>
      <c r="I36" s="32" t="s">
        <v>334</v>
      </c>
      <c r="J36" s="32" t="s">
        <v>335</v>
      </c>
      <c r="K36" s="32" t="s">
        <v>336</v>
      </c>
      <c r="L36" s="36" t="s">
        <v>331</v>
      </c>
      <c r="M36" s="36" t="s">
        <v>332</v>
      </c>
    </row>
    <row r="37" spans="1:13">
      <c r="A37" s="7" t="s">
        <v>337</v>
      </c>
      <c r="B37" s="8" t="s">
        <v>4</v>
      </c>
      <c r="C37" s="9"/>
      <c r="D37" s="10">
        <f>SUM(D38:D331)</f>
        <v>5477081</v>
      </c>
      <c r="E37" s="11"/>
      <c r="F37" s="10">
        <v>693335</v>
      </c>
      <c r="G37" s="45">
        <f>SUM(G38:G331)</f>
        <v>323674</v>
      </c>
      <c r="H37" s="47">
        <v>0.21703001270896471</v>
      </c>
      <c r="I37" s="37">
        <v>0.46683637779716874</v>
      </c>
      <c r="J37" s="12">
        <v>1233.5</v>
      </c>
      <c r="K37" s="38">
        <v>1254.4000000000001</v>
      </c>
      <c r="L37" s="39">
        <v>51940000</v>
      </c>
      <c r="M37" s="39">
        <v>92760000</v>
      </c>
    </row>
    <row r="38" spans="1:13">
      <c r="A38" s="13" t="s">
        <v>6</v>
      </c>
      <c r="B38" s="14" t="s">
        <v>3</v>
      </c>
      <c r="C38" s="15" t="s">
        <v>352</v>
      </c>
      <c r="D38" s="16">
        <v>648042</v>
      </c>
      <c r="E38" s="17" t="s">
        <v>6</v>
      </c>
      <c r="F38" s="34">
        <v>215550</v>
      </c>
      <c r="G38" s="46">
        <v>52391</v>
      </c>
      <c r="H38" s="47">
        <v>0.42645937704203879</v>
      </c>
      <c r="I38" s="37">
        <v>0.24305729529111575</v>
      </c>
      <c r="J38" s="12">
        <v>170.34520255382512</v>
      </c>
      <c r="K38" s="38">
        <v>203.04154921309714</v>
      </c>
      <c r="L38" s="39">
        <v>8410000</v>
      </c>
      <c r="M38" s="39">
        <v>15010000</v>
      </c>
    </row>
    <row r="39" spans="1:13">
      <c r="A39" s="13" t="s">
        <v>8</v>
      </c>
      <c r="B39" s="14" t="s">
        <v>3</v>
      </c>
      <c r="C39" s="15" t="s">
        <v>352</v>
      </c>
      <c r="D39" s="16">
        <v>283632</v>
      </c>
      <c r="E39" s="17" t="s">
        <v>8</v>
      </c>
      <c r="F39" s="34">
        <v>215550</v>
      </c>
      <c r="G39" s="46">
        <v>19392</v>
      </c>
      <c r="H39" s="47">
        <v>0.39752089939463825</v>
      </c>
      <c r="I39" s="37">
        <v>8.9965205288796105E-2</v>
      </c>
      <c r="J39" s="12">
        <v>64.357167028884689</v>
      </c>
      <c r="K39" s="38">
        <v>75.153780655845082</v>
      </c>
      <c r="L39" s="39">
        <v>3110000</v>
      </c>
      <c r="M39" s="39">
        <v>5560000</v>
      </c>
    </row>
    <row r="40" spans="1:13">
      <c r="A40" s="13" t="s">
        <v>10</v>
      </c>
      <c r="B40" s="14" t="s">
        <v>3</v>
      </c>
      <c r="C40" s="15" t="s">
        <v>352</v>
      </c>
      <c r="D40" s="16">
        <v>228166</v>
      </c>
      <c r="E40" s="17" t="s">
        <v>11</v>
      </c>
      <c r="F40" s="34">
        <v>215550</v>
      </c>
      <c r="G40" s="46">
        <v>19211</v>
      </c>
      <c r="H40" s="47">
        <v>0.44487063778580022</v>
      </c>
      <c r="I40" s="37">
        <v>8.9125492925075392E-2</v>
      </c>
      <c r="J40" s="12">
        <v>61.667115365815143</v>
      </c>
      <c r="K40" s="38">
        <v>74.452314365688949</v>
      </c>
      <c r="L40" s="39">
        <v>3080000</v>
      </c>
      <c r="M40" s="39">
        <v>5510000</v>
      </c>
    </row>
    <row r="41" spans="1:13">
      <c r="A41" s="13" t="s">
        <v>13</v>
      </c>
      <c r="B41" s="14" t="s">
        <v>3</v>
      </c>
      <c r="C41" s="15"/>
      <c r="D41" s="16">
        <v>46504</v>
      </c>
      <c r="E41" s="17"/>
      <c r="F41" s="34">
        <v>215550</v>
      </c>
      <c r="G41" s="46">
        <v>2869</v>
      </c>
      <c r="H41" s="47">
        <v>0.24956445993031359</v>
      </c>
      <c r="I41" s="37">
        <v>1.3310136859197403E-2</v>
      </c>
      <c r="J41" s="12">
        <v>10.648894169668438</v>
      </c>
      <c r="K41" s="38">
        <v>11.118822024629722</v>
      </c>
      <c r="L41" s="39">
        <v>460000</v>
      </c>
      <c r="M41" s="39">
        <v>820000</v>
      </c>
    </row>
    <row r="42" spans="1:13">
      <c r="A42" s="13" t="s">
        <v>15</v>
      </c>
      <c r="B42" s="14" t="s">
        <v>3</v>
      </c>
      <c r="C42" s="15" t="s">
        <v>353</v>
      </c>
      <c r="D42" s="16">
        <v>50262</v>
      </c>
      <c r="E42" s="17" t="s">
        <v>15</v>
      </c>
      <c r="F42" s="34">
        <v>215550</v>
      </c>
      <c r="G42" s="46">
        <v>2712</v>
      </c>
      <c r="H42" s="47">
        <v>0.25265588914549653</v>
      </c>
      <c r="I42" s="37">
        <v>1.2581767571329158E-2</v>
      </c>
      <c r="J42" s="12">
        <v>10.041313535423418</v>
      </c>
      <c r="K42" s="38">
        <v>10.510367839245662</v>
      </c>
      <c r="L42" s="39">
        <v>440000</v>
      </c>
      <c r="M42" s="39">
        <v>780000</v>
      </c>
    </row>
    <row r="43" spans="1:13">
      <c r="A43" s="13" t="s">
        <v>17</v>
      </c>
      <c r="B43" s="14" t="s">
        <v>3</v>
      </c>
      <c r="C43" s="15" t="s">
        <v>352</v>
      </c>
      <c r="D43" s="16">
        <v>36254</v>
      </c>
      <c r="E43" s="17" t="s">
        <v>11</v>
      </c>
      <c r="F43" s="34">
        <v>215550</v>
      </c>
      <c r="G43" s="46">
        <v>2522</v>
      </c>
      <c r="H43" s="47">
        <v>0.30809128630705396</v>
      </c>
      <c r="I43" s="37">
        <v>1.1700301554163767E-2</v>
      </c>
      <c r="J43" s="12">
        <v>8.9421027696518944</v>
      </c>
      <c r="K43" s="38">
        <v>9.7740220097999853</v>
      </c>
      <c r="L43" s="39">
        <v>400000</v>
      </c>
      <c r="M43" s="39">
        <v>720000</v>
      </c>
    </row>
    <row r="44" spans="1:13">
      <c r="A44" s="13" t="s">
        <v>19</v>
      </c>
      <c r="B44" s="14" t="s">
        <v>3</v>
      </c>
      <c r="C44" s="15"/>
      <c r="D44" s="16">
        <v>46296</v>
      </c>
      <c r="E44" s="17"/>
      <c r="F44" s="34">
        <v>215550</v>
      </c>
      <c r="G44" s="46">
        <v>2313</v>
      </c>
      <c r="H44" s="47">
        <v>0.14278656126482214</v>
      </c>
      <c r="I44" s="37">
        <v>1.0730688935281837E-2</v>
      </c>
      <c r="J44" s="12">
        <v>9.3873527000909931</v>
      </c>
      <c r="K44" s="38">
        <v>8.9640415974097394</v>
      </c>
      <c r="L44" s="39">
        <v>370000</v>
      </c>
      <c r="M44" s="39">
        <v>660000</v>
      </c>
    </row>
    <row r="45" spans="1:13">
      <c r="A45" s="13" t="s">
        <v>21</v>
      </c>
      <c r="B45" s="14" t="s">
        <v>3</v>
      </c>
      <c r="C45" s="15"/>
      <c r="D45" s="16">
        <v>43410</v>
      </c>
      <c r="E45" s="17"/>
      <c r="F45" s="34">
        <v>215550</v>
      </c>
      <c r="G45" s="46">
        <v>2479</v>
      </c>
      <c r="H45" s="47">
        <v>0.32283884738527213</v>
      </c>
      <c r="I45" s="37">
        <v>1.1500811876594758E-2</v>
      </c>
      <c r="J45" s="12">
        <v>8.691649683779902</v>
      </c>
      <c r="K45" s="38">
        <v>9.6073753220833318</v>
      </c>
      <c r="L45" s="39">
        <v>400000</v>
      </c>
      <c r="M45" s="39">
        <v>710000</v>
      </c>
    </row>
    <row r="46" spans="1:13">
      <c r="A46" s="13" t="s">
        <v>23</v>
      </c>
      <c r="B46" s="14" t="s">
        <v>3</v>
      </c>
      <c r="C46" s="15" t="s">
        <v>353</v>
      </c>
      <c r="D46" s="16">
        <v>39262</v>
      </c>
      <c r="E46" s="17" t="s">
        <v>23</v>
      </c>
      <c r="F46" s="34">
        <v>215550</v>
      </c>
      <c r="G46" s="46">
        <v>1919</v>
      </c>
      <c r="H46" s="47">
        <v>0.34572230014025246</v>
      </c>
      <c r="I46" s="37">
        <v>8.9028067733704485E-3</v>
      </c>
      <c r="J46" s="12">
        <v>6.6138166750641085</v>
      </c>
      <c r="K46" s="38">
        <v>7.4370928774013363</v>
      </c>
      <c r="L46" s="39">
        <v>310000</v>
      </c>
      <c r="M46" s="39">
        <v>550000</v>
      </c>
    </row>
    <row r="47" spans="1:13">
      <c r="A47" s="13" t="s">
        <v>25</v>
      </c>
      <c r="B47" s="14" t="s">
        <v>3</v>
      </c>
      <c r="C47" s="15" t="s">
        <v>353</v>
      </c>
      <c r="D47" s="16">
        <v>27592</v>
      </c>
      <c r="E47" s="17" t="s">
        <v>358</v>
      </c>
      <c r="F47" s="34">
        <v>215550</v>
      </c>
      <c r="G47" s="46">
        <v>1334</v>
      </c>
      <c r="H47" s="47">
        <v>0.11074104912572856</v>
      </c>
      <c r="I47" s="37">
        <v>6.188819299466481E-3</v>
      </c>
      <c r="J47" s="12">
        <v>5.5702621505974719</v>
      </c>
      <c r="K47" s="38">
        <v>5.1699228235817518</v>
      </c>
      <c r="L47" s="39">
        <v>210000</v>
      </c>
      <c r="M47" s="39">
        <v>380000</v>
      </c>
    </row>
    <row r="48" spans="1:13">
      <c r="A48" s="13" t="s">
        <v>27</v>
      </c>
      <c r="B48" s="14" t="s">
        <v>3</v>
      </c>
      <c r="C48" s="15"/>
      <c r="D48" s="16">
        <v>42665</v>
      </c>
      <c r="E48" s="17"/>
      <c r="F48" s="34">
        <v>215550</v>
      </c>
      <c r="G48" s="46">
        <v>1801</v>
      </c>
      <c r="H48" s="47">
        <v>0.45359160613397903</v>
      </c>
      <c r="I48" s="37">
        <v>8.3553699837624687E-3</v>
      </c>
      <c r="J48" s="12">
        <v>5.7465069147296148</v>
      </c>
      <c r="K48" s="38">
        <v>6.9797833622719159</v>
      </c>
      <c r="L48" s="39">
        <v>290000</v>
      </c>
      <c r="M48" s="39">
        <v>520000</v>
      </c>
    </row>
    <row r="49" spans="1:13">
      <c r="A49" s="13" t="s">
        <v>29</v>
      </c>
      <c r="B49" s="14" t="s">
        <v>3</v>
      </c>
      <c r="C49" s="15" t="s">
        <v>353</v>
      </c>
      <c r="D49" s="16">
        <v>29211</v>
      </c>
      <c r="E49" s="17" t="s">
        <v>359</v>
      </c>
      <c r="F49" s="34">
        <v>215550</v>
      </c>
      <c r="G49" s="46">
        <v>1367</v>
      </c>
      <c r="H49" s="47">
        <v>0.2669138090824838</v>
      </c>
      <c r="I49" s="37">
        <v>6.3419160287636282E-3</v>
      </c>
      <c r="J49" s="12">
        <v>5.0044236973311182</v>
      </c>
      <c r="K49" s="38">
        <v>5.2978144676433701</v>
      </c>
      <c r="L49" s="39">
        <v>220000</v>
      </c>
      <c r="M49" s="39">
        <v>390000</v>
      </c>
    </row>
    <row r="50" spans="1:13">
      <c r="A50" s="13" t="s">
        <v>31</v>
      </c>
      <c r="B50" s="14" t="s">
        <v>3</v>
      </c>
      <c r="C50" s="15"/>
      <c r="D50" s="16">
        <v>38664</v>
      </c>
      <c r="E50" s="17"/>
      <c r="F50" s="34">
        <v>215550</v>
      </c>
      <c r="G50" s="46">
        <v>1440</v>
      </c>
      <c r="H50" s="47">
        <v>0.35338345864661652</v>
      </c>
      <c r="I50" s="37">
        <v>6.6805845511482258E-3</v>
      </c>
      <c r="J50" s="12">
        <v>4.9348533957000082</v>
      </c>
      <c r="K50" s="38">
        <v>5.5807262863251292</v>
      </c>
      <c r="L50" s="39">
        <v>230000</v>
      </c>
      <c r="M50" s="39">
        <v>410000</v>
      </c>
    </row>
    <row r="51" spans="1:13">
      <c r="A51" s="13" t="s">
        <v>33</v>
      </c>
      <c r="B51" s="14" t="s">
        <v>3</v>
      </c>
      <c r="C51" s="15"/>
      <c r="D51" s="16">
        <v>14891</v>
      </c>
      <c r="E51" s="17"/>
      <c r="F51" s="34">
        <v>215550</v>
      </c>
      <c r="G51" s="46">
        <v>704</v>
      </c>
      <c r="H51" s="47">
        <v>0.15220949263502456</v>
      </c>
      <c r="I51" s="37">
        <v>3.2660635583391323E-3</v>
      </c>
      <c r="J51" s="12">
        <v>2.8338302864405125</v>
      </c>
      <c r="K51" s="38">
        <v>2.7283550733145083</v>
      </c>
      <c r="L51" s="39">
        <v>110000</v>
      </c>
      <c r="M51" s="39">
        <v>200000</v>
      </c>
    </row>
    <row r="52" spans="1:13">
      <c r="A52" s="13" t="s">
        <v>34</v>
      </c>
      <c r="B52" s="14" t="s">
        <v>3</v>
      </c>
      <c r="C52" s="15"/>
      <c r="D52" s="16">
        <v>20666</v>
      </c>
      <c r="E52" s="17"/>
      <c r="F52" s="34">
        <v>215550</v>
      </c>
      <c r="G52" s="46">
        <v>853</v>
      </c>
      <c r="H52" s="47">
        <v>0.38249594813614263</v>
      </c>
      <c r="I52" s="37">
        <v>3.9573184875898865E-3</v>
      </c>
      <c r="J52" s="12">
        <v>2.861658407092956</v>
      </c>
      <c r="K52" s="38">
        <v>3.3058052237745388</v>
      </c>
      <c r="L52" s="39">
        <v>140000</v>
      </c>
      <c r="M52" s="39">
        <v>240000</v>
      </c>
    </row>
    <row r="53" spans="1:13">
      <c r="A53" s="13" t="s">
        <v>35</v>
      </c>
      <c r="B53" s="14" t="s">
        <v>3</v>
      </c>
      <c r="C53" s="15"/>
      <c r="D53" s="16">
        <v>20686</v>
      </c>
      <c r="E53" s="17"/>
      <c r="F53" s="34">
        <v>215550</v>
      </c>
      <c r="G53" s="46">
        <v>682</v>
      </c>
      <c r="H53" s="47">
        <v>0.2244165170556553</v>
      </c>
      <c r="I53" s="37">
        <v>3.1639990721410347E-3</v>
      </c>
      <c r="J53" s="12">
        <v>2.5833772005685192</v>
      </c>
      <c r="K53" s="38">
        <v>2.6430939772734297</v>
      </c>
      <c r="L53" s="39">
        <v>110000</v>
      </c>
      <c r="M53" s="39">
        <v>200000</v>
      </c>
    </row>
    <row r="54" spans="1:13">
      <c r="A54" s="13" t="s">
        <v>36</v>
      </c>
      <c r="B54" s="14" t="s">
        <v>3</v>
      </c>
      <c r="C54" s="15" t="s">
        <v>353</v>
      </c>
      <c r="D54" s="16">
        <v>8778</v>
      </c>
      <c r="E54" s="17" t="s">
        <v>359</v>
      </c>
      <c r="F54" s="34">
        <v>215550</v>
      </c>
      <c r="G54" s="46">
        <v>487</v>
      </c>
      <c r="H54" s="47">
        <v>0.14588235294117646</v>
      </c>
      <c r="I54" s="37">
        <v>2.2593365808397125E-3</v>
      </c>
      <c r="J54" s="12">
        <v>1.9711585462147589</v>
      </c>
      <c r="K54" s="38">
        <v>1.887370626000235</v>
      </c>
      <c r="L54" s="39">
        <v>80000</v>
      </c>
      <c r="M54" s="39">
        <v>140000</v>
      </c>
    </row>
    <row r="55" spans="1:13">
      <c r="A55" s="13" t="s">
        <v>37</v>
      </c>
      <c r="B55" s="14" t="s">
        <v>3</v>
      </c>
      <c r="C55" s="15" t="s">
        <v>353</v>
      </c>
      <c r="D55" s="16">
        <v>8379</v>
      </c>
      <c r="E55" s="17" t="s">
        <v>358</v>
      </c>
      <c r="F55" s="34">
        <v>215550</v>
      </c>
      <c r="G55" s="46">
        <v>428</v>
      </c>
      <c r="H55" s="47">
        <v>7.5376884422110546E-2</v>
      </c>
      <c r="I55" s="37">
        <v>1.9856181860357226E-3</v>
      </c>
      <c r="J55" s="12">
        <v>1.8459320032787625</v>
      </c>
      <c r="K55" s="38">
        <v>1.658715868435525</v>
      </c>
      <c r="L55" s="39">
        <v>70000</v>
      </c>
      <c r="M55" s="39">
        <v>120000</v>
      </c>
    </row>
    <row r="56" spans="1:13">
      <c r="A56" s="13" t="s">
        <v>38</v>
      </c>
      <c r="B56" s="14" t="s">
        <v>3</v>
      </c>
      <c r="C56" s="15"/>
      <c r="D56" s="16">
        <v>9615</v>
      </c>
      <c r="E56" s="17"/>
      <c r="F56" s="34">
        <v>215550</v>
      </c>
      <c r="G56" s="46">
        <v>408</v>
      </c>
      <c r="H56" s="47">
        <v>0.61264822134387353</v>
      </c>
      <c r="I56" s="37">
        <v>1.8928322894919973E-3</v>
      </c>
      <c r="J56" s="12">
        <v>1.1734190875113741</v>
      </c>
      <c r="K56" s="38">
        <v>1.5812057811254534</v>
      </c>
      <c r="L56" s="39">
        <v>70000</v>
      </c>
      <c r="M56" s="39">
        <v>120000</v>
      </c>
    </row>
    <row r="57" spans="1:13">
      <c r="A57" s="13" t="s">
        <v>39</v>
      </c>
      <c r="B57" s="14" t="s">
        <v>3</v>
      </c>
      <c r="C57" s="15"/>
      <c r="D57" s="16">
        <v>6134</v>
      </c>
      <c r="E57" s="17"/>
      <c r="F57" s="34">
        <v>215550</v>
      </c>
      <c r="G57" s="46">
        <v>210</v>
      </c>
      <c r="H57" s="47">
        <v>0.41891891891891891</v>
      </c>
      <c r="I57" s="37">
        <v>9.7425191370911616E-4</v>
      </c>
      <c r="J57" s="12">
        <v>0.68642697609361014</v>
      </c>
      <c r="K57" s="38">
        <v>0.8138559167557482</v>
      </c>
      <c r="L57" s="39">
        <v>30000</v>
      </c>
      <c r="M57" s="39">
        <v>60000</v>
      </c>
    </row>
    <row r="58" spans="1:13">
      <c r="A58" s="13" t="s">
        <v>40</v>
      </c>
      <c r="B58" s="14" t="s">
        <v>3</v>
      </c>
      <c r="C58" s="15"/>
      <c r="D58" s="16">
        <v>4958</v>
      </c>
      <c r="E58" s="17"/>
      <c r="F58" s="34">
        <v>215550</v>
      </c>
      <c r="G58" s="46">
        <v>165</v>
      </c>
      <c r="H58" s="47">
        <v>0.1702127659574468</v>
      </c>
      <c r="I58" s="37">
        <v>7.6548364648573416E-4</v>
      </c>
      <c r="J58" s="12">
        <v>0.65396083533242588</v>
      </c>
      <c r="K58" s="38">
        <v>0.63945822030808785</v>
      </c>
      <c r="L58" s="39">
        <v>30000</v>
      </c>
      <c r="M58" s="39">
        <v>50000</v>
      </c>
    </row>
    <row r="59" spans="1:13">
      <c r="A59" s="13" t="s">
        <v>41</v>
      </c>
      <c r="B59" s="14" t="s">
        <v>3</v>
      </c>
      <c r="C59" s="15"/>
      <c r="D59" s="16">
        <v>5403</v>
      </c>
      <c r="E59" s="17"/>
      <c r="F59" s="34">
        <v>215550</v>
      </c>
      <c r="G59" s="46">
        <v>161</v>
      </c>
      <c r="H59" s="47">
        <v>0.23846153846153847</v>
      </c>
      <c r="I59" s="37">
        <v>7.4692646717698912E-4</v>
      </c>
      <c r="J59" s="12">
        <v>0.60294261413627925</v>
      </c>
      <c r="K59" s="38">
        <v>0.62395620284607356</v>
      </c>
      <c r="L59" s="39">
        <v>30000</v>
      </c>
      <c r="M59" s="39">
        <v>50000</v>
      </c>
    </row>
    <row r="60" spans="1:13">
      <c r="A60" s="13" t="s">
        <v>42</v>
      </c>
      <c r="B60" s="14" t="s">
        <v>3</v>
      </c>
      <c r="C60" s="15"/>
      <c r="D60" s="16">
        <v>5068</v>
      </c>
      <c r="E60" s="17"/>
      <c r="F60" s="34">
        <v>215550</v>
      </c>
      <c r="G60" s="46">
        <v>162</v>
      </c>
      <c r="H60" s="47">
        <v>0.40869565217391307</v>
      </c>
      <c r="I60" s="37">
        <v>7.5156576200417541E-4</v>
      </c>
      <c r="J60" s="12">
        <v>0.53337231250517003</v>
      </c>
      <c r="K60" s="38">
        <v>0.62783170721157711</v>
      </c>
      <c r="L60" s="39">
        <v>30000</v>
      </c>
      <c r="M60" s="39">
        <v>50000</v>
      </c>
    </row>
    <row r="61" spans="1:13">
      <c r="A61" s="13" t="s">
        <v>43</v>
      </c>
      <c r="B61" s="14" t="s">
        <v>3</v>
      </c>
      <c r="C61" s="15"/>
      <c r="D61" s="16">
        <v>2665</v>
      </c>
      <c r="E61" s="17"/>
      <c r="F61" s="34">
        <v>215550</v>
      </c>
      <c r="G61" s="46">
        <v>113</v>
      </c>
      <c r="H61" s="47">
        <v>0.24175824175824176</v>
      </c>
      <c r="I61" s="37">
        <v>5.2424031547204826E-4</v>
      </c>
      <c r="J61" s="12">
        <v>0.42205982989539548</v>
      </c>
      <c r="K61" s="38">
        <v>0.43793199330190258</v>
      </c>
      <c r="L61" s="39">
        <v>20000</v>
      </c>
      <c r="M61" s="39">
        <v>30000</v>
      </c>
    </row>
    <row r="62" spans="1:13">
      <c r="A62" s="13" t="s">
        <v>44</v>
      </c>
      <c r="B62" s="14" t="s">
        <v>3</v>
      </c>
      <c r="C62" s="15"/>
      <c r="D62" s="16">
        <v>1922</v>
      </c>
      <c r="E62" s="17"/>
      <c r="F62" s="34">
        <v>215550</v>
      </c>
      <c r="G62" s="46">
        <v>96</v>
      </c>
      <c r="H62" s="47">
        <v>2.1276595744680851E-2</v>
      </c>
      <c r="I62" s="37">
        <v>4.4537230340988172E-4</v>
      </c>
      <c r="J62" s="12">
        <v>0.43597389022161726</v>
      </c>
      <c r="K62" s="38">
        <v>0.37204841908834202</v>
      </c>
      <c r="L62" s="39">
        <v>20000</v>
      </c>
      <c r="M62" s="39">
        <v>30000</v>
      </c>
    </row>
    <row r="63" spans="1:13">
      <c r="A63" s="13" t="s">
        <v>45</v>
      </c>
      <c r="B63" s="14" t="s">
        <v>3</v>
      </c>
      <c r="C63" s="15"/>
      <c r="D63" s="16">
        <v>1899</v>
      </c>
      <c r="E63" s="17"/>
      <c r="F63" s="34">
        <v>215550</v>
      </c>
      <c r="G63" s="46">
        <v>97</v>
      </c>
      <c r="H63" s="47">
        <v>0.46969696969696972</v>
      </c>
      <c r="I63" s="37">
        <v>4.5001159823706795E-4</v>
      </c>
      <c r="J63" s="12">
        <v>0.30610932717688016</v>
      </c>
      <c r="K63" s="38">
        <v>0.37592392345384557</v>
      </c>
      <c r="L63" s="39">
        <v>20000</v>
      </c>
      <c r="M63" s="39">
        <v>30000</v>
      </c>
    </row>
    <row r="64" spans="1:13">
      <c r="A64" s="13" t="s">
        <v>46</v>
      </c>
      <c r="B64" s="14" t="s">
        <v>5</v>
      </c>
      <c r="C64" s="15" t="s">
        <v>352</v>
      </c>
      <c r="D64" s="16">
        <v>191331</v>
      </c>
      <c r="E64" s="17" t="s">
        <v>47</v>
      </c>
      <c r="F64" s="34">
        <v>57893</v>
      </c>
      <c r="G64" s="46">
        <v>15551</v>
      </c>
      <c r="H64" s="47">
        <v>0.22913373379702814</v>
      </c>
      <c r="I64" s="37">
        <v>0.268616240305391</v>
      </c>
      <c r="J64" s="12">
        <v>58.680230415786191</v>
      </c>
      <c r="K64" s="38">
        <v>60.267968387945906</v>
      </c>
      <c r="L64" s="39">
        <v>2500000</v>
      </c>
      <c r="M64" s="39">
        <v>4460000</v>
      </c>
    </row>
    <row r="65" spans="1:13">
      <c r="A65" s="13" t="s">
        <v>48</v>
      </c>
      <c r="B65" s="14" t="s">
        <v>5</v>
      </c>
      <c r="C65" s="15" t="s">
        <v>352</v>
      </c>
      <c r="D65" s="16">
        <v>52321</v>
      </c>
      <c r="E65" s="17" t="s">
        <v>49</v>
      </c>
      <c r="F65" s="34">
        <v>57893</v>
      </c>
      <c r="G65" s="46">
        <v>2786</v>
      </c>
      <c r="H65" s="47">
        <v>0.1121756487025948</v>
      </c>
      <c r="I65" s="37">
        <v>4.812326187967457E-2</v>
      </c>
      <c r="J65" s="12">
        <v>11.618240372395226</v>
      </c>
      <c r="K65" s="38">
        <v>10.797155162292926</v>
      </c>
      <c r="L65" s="39">
        <v>450000</v>
      </c>
      <c r="M65" s="39">
        <v>800000</v>
      </c>
    </row>
    <row r="66" spans="1:13">
      <c r="A66" s="13" t="s">
        <v>50</v>
      </c>
      <c r="B66" s="14" t="s">
        <v>5</v>
      </c>
      <c r="C66" s="15"/>
      <c r="D66" s="16">
        <v>24178</v>
      </c>
      <c r="E66" s="17"/>
      <c r="F66" s="34">
        <v>57893</v>
      </c>
      <c r="G66" s="46">
        <v>1264</v>
      </c>
      <c r="H66" s="47">
        <v>0.2678034102306921</v>
      </c>
      <c r="I66" s="37">
        <v>2.1833382274195498E-2</v>
      </c>
      <c r="J66" s="12">
        <v>4.6241060484143874</v>
      </c>
      <c r="K66" s="38">
        <v>4.8986375179965034</v>
      </c>
      <c r="L66" s="39">
        <v>200000</v>
      </c>
      <c r="M66" s="39">
        <v>360000</v>
      </c>
    </row>
    <row r="67" spans="1:13">
      <c r="A67" s="13" t="s">
        <v>51</v>
      </c>
      <c r="B67" s="14" t="s">
        <v>5</v>
      </c>
      <c r="C67" s="15"/>
      <c r="D67" s="16">
        <v>33458</v>
      </c>
      <c r="E67" s="17"/>
      <c r="F67" s="34">
        <v>57893</v>
      </c>
      <c r="G67" s="46">
        <v>1202</v>
      </c>
      <c r="H67" s="47">
        <v>0.25732217573221755</v>
      </c>
      <c r="I67" s="37">
        <v>2.0762441055049832E-2</v>
      </c>
      <c r="J67" s="12">
        <v>4.4339472239560225</v>
      </c>
      <c r="K67" s="38">
        <v>4.6583562473352824</v>
      </c>
      <c r="L67" s="39">
        <v>190000</v>
      </c>
      <c r="M67" s="39">
        <v>340000</v>
      </c>
    </row>
    <row r="68" spans="1:13">
      <c r="A68" s="13" t="s">
        <v>52</v>
      </c>
      <c r="B68" s="14" t="s">
        <v>5</v>
      </c>
      <c r="C68" s="15"/>
      <c r="D68" s="16">
        <v>16032</v>
      </c>
      <c r="E68" s="17"/>
      <c r="F68" s="34">
        <v>57893</v>
      </c>
      <c r="G68" s="46">
        <v>763</v>
      </c>
      <c r="H68" s="47">
        <v>0.17565485362095531</v>
      </c>
      <c r="I68" s="37">
        <v>1.317948629367972E-2</v>
      </c>
      <c r="J68" s="12">
        <v>3.0100750505726559</v>
      </c>
      <c r="K68" s="38">
        <v>2.9570098308792181</v>
      </c>
      <c r="L68" s="39">
        <v>120000</v>
      </c>
      <c r="M68" s="39">
        <v>220000</v>
      </c>
    </row>
    <row r="69" spans="1:13">
      <c r="A69" s="13" t="s">
        <v>53</v>
      </c>
      <c r="B69" s="14" t="s">
        <v>5</v>
      </c>
      <c r="C69" s="15"/>
      <c r="D69" s="16">
        <v>19245</v>
      </c>
      <c r="E69" s="17"/>
      <c r="F69" s="34">
        <v>57893</v>
      </c>
      <c r="G69" s="46">
        <v>692</v>
      </c>
      <c r="H69" s="47">
        <v>0.2446043165467626</v>
      </c>
      <c r="I69" s="37">
        <v>1.1953085865303232E-2</v>
      </c>
      <c r="J69" s="12">
        <v>2.5787391804597788</v>
      </c>
      <c r="K69" s="38">
        <v>2.6818490209284653</v>
      </c>
      <c r="L69" s="39">
        <v>110000</v>
      </c>
      <c r="M69" s="39">
        <v>200000</v>
      </c>
    </row>
    <row r="70" spans="1:13">
      <c r="A70" s="13" t="s">
        <v>54</v>
      </c>
      <c r="B70" s="14" t="s">
        <v>5</v>
      </c>
      <c r="C70" s="15"/>
      <c r="D70" s="16">
        <v>19831</v>
      </c>
      <c r="E70" s="17"/>
      <c r="F70" s="34">
        <v>57893</v>
      </c>
      <c r="G70" s="46">
        <v>581</v>
      </c>
      <c r="H70" s="47">
        <v>0.45614035087719296</v>
      </c>
      <c r="I70" s="37">
        <v>1.003575561812309E-2</v>
      </c>
      <c r="J70" s="12">
        <v>1.8505700233875031</v>
      </c>
      <c r="K70" s="38">
        <v>2.2516680363575698</v>
      </c>
      <c r="L70" s="39">
        <v>90000</v>
      </c>
      <c r="M70" s="39">
        <v>170000</v>
      </c>
    </row>
    <row r="71" spans="1:13">
      <c r="A71" s="13" t="s">
        <v>55</v>
      </c>
      <c r="B71" s="14" t="s">
        <v>5</v>
      </c>
      <c r="C71" s="15" t="s">
        <v>352</v>
      </c>
      <c r="D71" s="16">
        <v>15700</v>
      </c>
      <c r="E71" s="17" t="s">
        <v>47</v>
      </c>
      <c r="F71" s="34">
        <v>57893</v>
      </c>
      <c r="G71" s="46">
        <v>722</v>
      </c>
      <c r="H71" s="47">
        <v>0.39382239382239381</v>
      </c>
      <c r="I71" s="37">
        <v>1.2471283229405973E-2</v>
      </c>
      <c r="J71" s="12">
        <v>2.4024944163276354</v>
      </c>
      <c r="K71" s="38">
        <v>2.7981141518935724</v>
      </c>
      <c r="L71" s="39">
        <v>120000</v>
      </c>
      <c r="M71" s="39">
        <v>210000</v>
      </c>
    </row>
    <row r="72" spans="1:13">
      <c r="A72" s="13" t="s">
        <v>56</v>
      </c>
      <c r="B72" s="14" t="s">
        <v>5</v>
      </c>
      <c r="C72" s="15"/>
      <c r="D72" s="16">
        <v>15217</v>
      </c>
      <c r="E72" s="17"/>
      <c r="F72" s="34">
        <v>57893</v>
      </c>
      <c r="G72" s="46">
        <v>405</v>
      </c>
      <c r="H72" s="47">
        <v>0.23100303951367782</v>
      </c>
      <c r="I72" s="37">
        <v>6.9956644153870073E-3</v>
      </c>
      <c r="J72" s="12">
        <v>1.5259086157756605</v>
      </c>
      <c r="K72" s="38">
        <v>1.5695792680289427</v>
      </c>
      <c r="L72" s="39">
        <v>60000</v>
      </c>
      <c r="M72" s="39">
        <v>120000</v>
      </c>
    </row>
    <row r="73" spans="1:13">
      <c r="A73" s="13" t="s">
        <v>57</v>
      </c>
      <c r="B73" s="14" t="s">
        <v>5</v>
      </c>
      <c r="C73" s="15"/>
      <c r="D73" s="16">
        <v>8828</v>
      </c>
      <c r="E73" s="17"/>
      <c r="F73" s="34">
        <v>57893</v>
      </c>
      <c r="G73" s="46">
        <v>303</v>
      </c>
      <c r="H73" s="47">
        <v>0.10989010989010989</v>
      </c>
      <c r="I73" s="37">
        <v>5.2337933774376866E-3</v>
      </c>
      <c r="J73" s="12">
        <v>1.2661794896861864</v>
      </c>
      <c r="K73" s="38">
        <v>1.1742778227475794</v>
      </c>
      <c r="L73" s="39">
        <v>50000</v>
      </c>
      <c r="M73" s="39">
        <v>90000</v>
      </c>
    </row>
    <row r="74" spans="1:13">
      <c r="A74" s="13" t="s">
        <v>58</v>
      </c>
      <c r="B74" s="14" t="s">
        <v>5</v>
      </c>
      <c r="C74" s="15" t="s">
        <v>352</v>
      </c>
      <c r="D74" s="16">
        <v>10832</v>
      </c>
      <c r="E74" s="17" t="s">
        <v>47</v>
      </c>
      <c r="F74" s="34">
        <v>57893</v>
      </c>
      <c r="G74" s="46">
        <v>320</v>
      </c>
      <c r="H74" s="47">
        <v>0.21212121212121213</v>
      </c>
      <c r="I74" s="37">
        <v>5.5274385504292404E-3</v>
      </c>
      <c r="J74" s="12">
        <v>1.2244373087075207</v>
      </c>
      <c r="K74" s="38">
        <v>1.2401613969611398</v>
      </c>
      <c r="L74" s="39">
        <v>50000</v>
      </c>
      <c r="M74" s="39">
        <v>90000</v>
      </c>
    </row>
    <row r="75" spans="1:13">
      <c r="A75" s="13" t="s">
        <v>59</v>
      </c>
      <c r="B75" s="14" t="s">
        <v>5</v>
      </c>
      <c r="C75" s="15"/>
      <c r="D75" s="16">
        <v>8333</v>
      </c>
      <c r="E75" s="17"/>
      <c r="F75" s="34">
        <v>57893</v>
      </c>
      <c r="G75" s="46">
        <v>286</v>
      </c>
      <c r="H75" s="47">
        <v>0.22746781115879827</v>
      </c>
      <c r="I75" s="37">
        <v>4.9401482044461337E-3</v>
      </c>
      <c r="J75" s="12">
        <v>1.0806586853365618</v>
      </c>
      <c r="K75" s="38">
        <v>1.108394248534019</v>
      </c>
      <c r="L75" s="39">
        <v>50000</v>
      </c>
      <c r="M75" s="39">
        <v>80000</v>
      </c>
    </row>
    <row r="76" spans="1:13">
      <c r="A76" s="13" t="s">
        <v>60</v>
      </c>
      <c r="B76" s="14" t="s">
        <v>5</v>
      </c>
      <c r="C76" s="15"/>
      <c r="D76" s="16">
        <v>7766</v>
      </c>
      <c r="E76" s="17"/>
      <c r="F76" s="34">
        <v>57893</v>
      </c>
      <c r="G76" s="46">
        <v>262</v>
      </c>
      <c r="H76" s="47">
        <v>0.24761904761904763</v>
      </c>
      <c r="I76" s="37">
        <v>4.5255903131639404E-3</v>
      </c>
      <c r="J76" s="12">
        <v>0.97398422283552799</v>
      </c>
      <c r="K76" s="38">
        <v>1.0153821437619335</v>
      </c>
      <c r="L76" s="39">
        <v>40000</v>
      </c>
      <c r="M76" s="39">
        <v>80000</v>
      </c>
    </row>
    <row r="77" spans="1:13">
      <c r="A77" s="13" t="s">
        <v>330</v>
      </c>
      <c r="B77" s="14" t="s">
        <v>5</v>
      </c>
      <c r="C77" s="15" t="s">
        <v>353</v>
      </c>
      <c r="D77" s="16">
        <v>2307</v>
      </c>
      <c r="E77" s="17" t="s">
        <v>360</v>
      </c>
      <c r="F77" s="34">
        <v>57893</v>
      </c>
      <c r="G77" s="46">
        <v>88</v>
      </c>
      <c r="H77" s="47">
        <v>0.1891891891891892</v>
      </c>
      <c r="I77" s="37">
        <v>1.5200456013680411E-3</v>
      </c>
      <c r="J77" s="12">
        <v>0.34321348804680507</v>
      </c>
      <c r="K77" s="38">
        <v>0.34104438416431354</v>
      </c>
      <c r="L77" s="39">
        <v>10000</v>
      </c>
      <c r="M77" s="39">
        <v>30000</v>
      </c>
    </row>
    <row r="78" spans="1:13">
      <c r="A78" s="13" t="s">
        <v>61</v>
      </c>
      <c r="B78" s="14" t="s">
        <v>5</v>
      </c>
      <c r="C78" s="15"/>
      <c r="D78" s="16">
        <v>6724</v>
      </c>
      <c r="E78" s="17"/>
      <c r="F78" s="34">
        <v>57893</v>
      </c>
      <c r="G78" s="46">
        <v>190</v>
      </c>
      <c r="H78" s="47">
        <v>4.3956043956043959E-2</v>
      </c>
      <c r="I78" s="37">
        <v>3.2819166393173614E-3</v>
      </c>
      <c r="J78" s="12">
        <v>0.84411965979079095</v>
      </c>
      <c r="K78" s="38">
        <v>0.73634582944567695</v>
      </c>
      <c r="L78" s="39">
        <v>30000</v>
      </c>
      <c r="M78" s="39">
        <v>50000</v>
      </c>
    </row>
    <row r="79" spans="1:13">
      <c r="A79" s="13" t="s">
        <v>62</v>
      </c>
      <c r="B79" s="14" t="s">
        <v>5</v>
      </c>
      <c r="C79" s="15" t="s">
        <v>352</v>
      </c>
      <c r="D79" s="16">
        <v>8647</v>
      </c>
      <c r="E79" s="17" t="s">
        <v>47</v>
      </c>
      <c r="F79" s="34">
        <v>57893</v>
      </c>
      <c r="G79" s="46">
        <v>288</v>
      </c>
      <c r="H79" s="47">
        <v>0.25217391304347825</v>
      </c>
      <c r="I79" s="37">
        <v>4.9746946953863162E-3</v>
      </c>
      <c r="J79" s="12">
        <v>1.0667446250103401</v>
      </c>
      <c r="K79" s="38">
        <v>1.1161452572650261</v>
      </c>
      <c r="L79" s="39">
        <v>50000</v>
      </c>
      <c r="M79" s="39">
        <v>80000</v>
      </c>
    </row>
    <row r="80" spans="1:13">
      <c r="A80" s="13" t="s">
        <v>63</v>
      </c>
      <c r="B80" s="14" t="s">
        <v>5</v>
      </c>
      <c r="C80" s="15"/>
      <c r="D80" s="16">
        <v>9554</v>
      </c>
      <c r="E80" s="17"/>
      <c r="F80" s="34">
        <v>57893</v>
      </c>
      <c r="G80" s="46">
        <v>235</v>
      </c>
      <c r="H80" s="47">
        <v>0.25</v>
      </c>
      <c r="I80" s="37">
        <v>4.0592126854714734E-3</v>
      </c>
      <c r="J80" s="12">
        <v>0.87194778044323451</v>
      </c>
      <c r="K80" s="38">
        <v>0.91074352589333718</v>
      </c>
      <c r="L80" s="39">
        <v>40000</v>
      </c>
      <c r="M80" s="39">
        <v>70000</v>
      </c>
    </row>
    <row r="81" spans="1:13">
      <c r="A81" s="13" t="s">
        <v>64</v>
      </c>
      <c r="B81" s="14" t="s">
        <v>5</v>
      </c>
      <c r="C81" s="15"/>
      <c r="D81" s="16">
        <v>3984</v>
      </c>
      <c r="E81" s="17"/>
      <c r="F81" s="34">
        <v>57893</v>
      </c>
      <c r="G81" s="46">
        <v>113</v>
      </c>
      <c r="H81" s="47">
        <v>0.20212765957446807</v>
      </c>
      <c r="I81" s="37">
        <v>1.9518767381203255E-3</v>
      </c>
      <c r="J81" s="12">
        <v>0.43597389022161726</v>
      </c>
      <c r="K81" s="38">
        <v>0.43793199330190258</v>
      </c>
      <c r="L81" s="39">
        <v>20000</v>
      </c>
      <c r="M81" s="39">
        <v>30000</v>
      </c>
    </row>
    <row r="82" spans="1:13">
      <c r="A82" s="13" t="s">
        <v>65</v>
      </c>
      <c r="B82" s="14" t="s">
        <v>5</v>
      </c>
      <c r="C82" s="15"/>
      <c r="D82" s="16">
        <v>6251</v>
      </c>
      <c r="E82" s="17"/>
      <c r="F82" s="34">
        <v>57893</v>
      </c>
      <c r="G82" s="46">
        <v>143</v>
      </c>
      <c r="H82" s="47">
        <v>0.24347826086956523</v>
      </c>
      <c r="I82" s="37">
        <v>2.4700741022230669E-3</v>
      </c>
      <c r="J82" s="12">
        <v>0.53337231250517003</v>
      </c>
      <c r="K82" s="38">
        <v>0.55419712426700951</v>
      </c>
      <c r="L82" s="39">
        <v>20000</v>
      </c>
      <c r="M82" s="39">
        <v>40000</v>
      </c>
    </row>
    <row r="83" spans="1:13">
      <c r="A83" s="13" t="s">
        <v>66</v>
      </c>
      <c r="B83" s="14" t="s">
        <v>5</v>
      </c>
      <c r="C83" s="15"/>
      <c r="D83" s="16">
        <v>4733</v>
      </c>
      <c r="E83" s="17"/>
      <c r="F83" s="34">
        <v>57893</v>
      </c>
      <c r="G83" s="46">
        <v>128</v>
      </c>
      <c r="H83" s="47">
        <v>0.30612244897959184</v>
      </c>
      <c r="I83" s="37">
        <v>2.2109754201716961E-3</v>
      </c>
      <c r="J83" s="12">
        <v>0.45452597065657974</v>
      </c>
      <c r="K83" s="38">
        <v>0.49606455878445599</v>
      </c>
      <c r="L83" s="39">
        <v>20000</v>
      </c>
      <c r="M83" s="39">
        <v>40000</v>
      </c>
    </row>
    <row r="84" spans="1:13">
      <c r="A84" s="13" t="s">
        <v>67</v>
      </c>
      <c r="B84" s="14" t="s">
        <v>5</v>
      </c>
      <c r="C84" s="15" t="s">
        <v>352</v>
      </c>
      <c r="D84" s="16">
        <v>2018</v>
      </c>
      <c r="E84" s="17" t="s">
        <v>49</v>
      </c>
      <c r="F84" s="34">
        <v>57893</v>
      </c>
      <c r="G84" s="46">
        <v>81</v>
      </c>
      <c r="H84" s="47">
        <v>0.15714285714285714</v>
      </c>
      <c r="I84" s="37">
        <v>1.3991328830774013E-3</v>
      </c>
      <c r="J84" s="12">
        <v>0.32466140761184265</v>
      </c>
      <c r="K84" s="38">
        <v>0.31391585360578855</v>
      </c>
      <c r="L84" s="39">
        <v>10000</v>
      </c>
      <c r="M84" s="39">
        <v>20000</v>
      </c>
    </row>
    <row r="85" spans="1:13">
      <c r="A85" s="13" t="s">
        <v>68</v>
      </c>
      <c r="B85" s="14" t="s">
        <v>5</v>
      </c>
      <c r="C85" s="15" t="s">
        <v>352</v>
      </c>
      <c r="D85" s="16">
        <v>2994</v>
      </c>
      <c r="E85" s="17" t="s">
        <v>47</v>
      </c>
      <c r="F85" s="34">
        <v>57893</v>
      </c>
      <c r="G85" s="46">
        <v>59</v>
      </c>
      <c r="H85" s="47">
        <v>-0.10606060606060606</v>
      </c>
      <c r="I85" s="37">
        <v>1.0191214827353912E-3</v>
      </c>
      <c r="J85" s="12">
        <v>0.30610932717688016</v>
      </c>
      <c r="K85" s="38">
        <v>0.22865475756471018</v>
      </c>
      <c r="L85" s="39">
        <v>10000</v>
      </c>
      <c r="M85" s="39">
        <v>20000</v>
      </c>
    </row>
    <row r="86" spans="1:13">
      <c r="A86" s="13" t="s">
        <v>69</v>
      </c>
      <c r="B86" s="14" t="s">
        <v>5</v>
      </c>
      <c r="C86" s="15"/>
      <c r="D86" s="16">
        <v>1662</v>
      </c>
      <c r="E86" s="17"/>
      <c r="F86" s="34">
        <v>57893</v>
      </c>
      <c r="G86" s="46">
        <v>41</v>
      </c>
      <c r="H86" s="47">
        <v>-2.3809523809523808E-2</v>
      </c>
      <c r="I86" s="37">
        <v>7.082030642737464E-4</v>
      </c>
      <c r="J86" s="12">
        <v>0.19479684456710558</v>
      </c>
      <c r="K86" s="38">
        <v>0.15889567898564605</v>
      </c>
      <c r="L86" s="39">
        <v>10000</v>
      </c>
      <c r="M86" s="39">
        <v>10000</v>
      </c>
    </row>
    <row r="87" spans="1:13">
      <c r="A87" s="13" t="s">
        <v>70</v>
      </c>
      <c r="B87" s="14" t="s">
        <v>5</v>
      </c>
      <c r="C87" s="15"/>
      <c r="D87" s="16">
        <v>2285</v>
      </c>
      <c r="E87" s="17"/>
      <c r="F87" s="34">
        <v>57893</v>
      </c>
      <c r="G87" s="46">
        <v>68</v>
      </c>
      <c r="H87" s="47">
        <v>0.47826086956521741</v>
      </c>
      <c r="I87" s="37">
        <v>1.1745806919662134E-3</v>
      </c>
      <c r="J87" s="12">
        <v>0.21334892500206804</v>
      </c>
      <c r="K87" s="38">
        <v>0.26353429685424223</v>
      </c>
      <c r="L87" s="39">
        <v>10000</v>
      </c>
      <c r="M87" s="39">
        <v>20000</v>
      </c>
    </row>
    <row r="88" spans="1:13">
      <c r="A88" s="13" t="s">
        <v>71</v>
      </c>
      <c r="B88" s="14" t="s">
        <v>5</v>
      </c>
      <c r="C88" s="15"/>
      <c r="D88" s="16">
        <v>1364</v>
      </c>
      <c r="E88" s="17"/>
      <c r="F88" s="34">
        <v>57893</v>
      </c>
      <c r="G88" s="46">
        <v>48</v>
      </c>
      <c r="H88" s="47">
        <v>-2.0408163265306121E-2</v>
      </c>
      <c r="I88" s="37">
        <v>8.2911578256438607E-4</v>
      </c>
      <c r="J88" s="12">
        <v>0.22726298532828987</v>
      </c>
      <c r="K88" s="38">
        <v>0.18602420954417101</v>
      </c>
      <c r="L88" s="39">
        <v>10000</v>
      </c>
      <c r="M88" s="39">
        <v>10000</v>
      </c>
    </row>
    <row r="89" spans="1:13">
      <c r="A89" s="13" t="s">
        <v>72</v>
      </c>
      <c r="B89" s="14" t="s">
        <v>5</v>
      </c>
      <c r="C89" s="15"/>
      <c r="D89" s="16">
        <v>2028</v>
      </c>
      <c r="E89" s="17"/>
      <c r="F89" s="34">
        <v>57893</v>
      </c>
      <c r="G89" s="46">
        <v>64</v>
      </c>
      <c r="H89" s="47">
        <v>0.64102564102564108</v>
      </c>
      <c r="I89" s="37">
        <v>1.105487710085848E-3</v>
      </c>
      <c r="J89" s="12">
        <v>0.18088278424088378</v>
      </c>
      <c r="K89" s="38">
        <v>0.24803227939222799</v>
      </c>
      <c r="L89" s="39">
        <v>10000</v>
      </c>
      <c r="M89" s="39">
        <v>20000</v>
      </c>
    </row>
    <row r="90" spans="1:13">
      <c r="A90" s="13" t="s">
        <v>73</v>
      </c>
      <c r="B90" s="14" t="s">
        <v>5</v>
      </c>
      <c r="C90" s="15"/>
      <c r="D90" s="16">
        <v>926</v>
      </c>
      <c r="E90" s="17"/>
      <c r="F90" s="34">
        <v>57893</v>
      </c>
      <c r="G90" s="46">
        <v>21</v>
      </c>
      <c r="H90" s="47">
        <v>-0.125</v>
      </c>
      <c r="I90" s="37">
        <v>3.6273815487191887E-4</v>
      </c>
      <c r="J90" s="12">
        <v>0.11131248260977462</v>
      </c>
      <c r="K90" s="38">
        <v>8.1385591675574812E-2</v>
      </c>
      <c r="L90" s="39">
        <v>0</v>
      </c>
      <c r="M90" s="39">
        <v>10000</v>
      </c>
    </row>
    <row r="91" spans="1:13">
      <c r="A91" s="13" t="s">
        <v>74</v>
      </c>
      <c r="B91" s="14" t="s">
        <v>7</v>
      </c>
      <c r="C91" s="15" t="s">
        <v>352</v>
      </c>
      <c r="D91" s="16">
        <v>84403</v>
      </c>
      <c r="E91" s="17" t="s">
        <v>75</v>
      </c>
      <c r="F91" s="34">
        <v>24986</v>
      </c>
      <c r="G91" s="46">
        <v>4806</v>
      </c>
      <c r="H91" s="47">
        <v>6.8237386085796839E-2</v>
      </c>
      <c r="I91" s="37">
        <v>0.19234771472024334</v>
      </c>
      <c r="J91" s="12">
        <v>20.866452469224004</v>
      </c>
      <c r="K91" s="38">
        <v>18.62567398061012</v>
      </c>
      <c r="L91" s="39">
        <v>770000</v>
      </c>
      <c r="M91" s="39">
        <v>1380000</v>
      </c>
    </row>
    <row r="92" spans="1:13">
      <c r="A92" s="13" t="s">
        <v>76</v>
      </c>
      <c r="B92" s="14" t="s">
        <v>7</v>
      </c>
      <c r="C92" s="15"/>
      <c r="D92" s="16">
        <v>39360</v>
      </c>
      <c r="E92" s="17"/>
      <c r="F92" s="34">
        <v>24986</v>
      </c>
      <c r="G92" s="46">
        <v>1774</v>
      </c>
      <c r="H92" s="47">
        <v>0.14896373056994819</v>
      </c>
      <c r="I92" s="37">
        <v>7.0999759865524689E-2</v>
      </c>
      <c r="J92" s="12">
        <v>7.1611030478955007</v>
      </c>
      <c r="K92" s="38">
        <v>6.87514474440332</v>
      </c>
      <c r="L92" s="39">
        <v>280000</v>
      </c>
      <c r="M92" s="39">
        <v>510000</v>
      </c>
    </row>
    <row r="93" spans="1:13">
      <c r="A93" s="13" t="s">
        <v>77</v>
      </c>
      <c r="B93" s="14" t="s">
        <v>7</v>
      </c>
      <c r="C93" s="15"/>
      <c r="D93" s="16">
        <v>11471</v>
      </c>
      <c r="E93" s="17"/>
      <c r="F93" s="34">
        <v>24986</v>
      </c>
      <c r="G93" s="46">
        <v>633</v>
      </c>
      <c r="H93" s="47">
        <v>0.14882032667876588</v>
      </c>
      <c r="I93" s="37">
        <v>2.5334187144801089E-2</v>
      </c>
      <c r="J93" s="12">
        <v>2.555549079916076</v>
      </c>
      <c r="K93" s="38">
        <v>2.4531942633637551</v>
      </c>
      <c r="L93" s="39">
        <v>100000</v>
      </c>
      <c r="M93" s="39">
        <v>180000</v>
      </c>
    </row>
    <row r="94" spans="1:13">
      <c r="A94" s="13" t="s">
        <v>78</v>
      </c>
      <c r="B94" s="14" t="s">
        <v>7</v>
      </c>
      <c r="C94" s="15" t="s">
        <v>353</v>
      </c>
      <c r="D94" s="16">
        <v>13021</v>
      </c>
      <c r="E94" s="17" t="s">
        <v>368</v>
      </c>
      <c r="F94" s="34">
        <v>24986</v>
      </c>
      <c r="G94" s="46">
        <v>472</v>
      </c>
      <c r="H94" s="47">
        <v>9.2592592592592587E-2</v>
      </c>
      <c r="I94" s="37">
        <v>1.8890578724085488E-2</v>
      </c>
      <c r="J94" s="12">
        <v>2.0036246869759431</v>
      </c>
      <c r="K94" s="38">
        <v>1.8292380605176815</v>
      </c>
      <c r="L94" s="39">
        <v>80000</v>
      </c>
      <c r="M94" s="39">
        <v>140000</v>
      </c>
    </row>
    <row r="95" spans="1:13">
      <c r="A95" s="13" t="s">
        <v>79</v>
      </c>
      <c r="B95" s="14" t="s">
        <v>7</v>
      </c>
      <c r="C95" s="15"/>
      <c r="D95" s="16">
        <v>7018</v>
      </c>
      <c r="E95" s="17"/>
      <c r="F95" s="34">
        <v>24986</v>
      </c>
      <c r="G95" s="46">
        <v>344</v>
      </c>
      <c r="H95" s="47">
        <v>-3.0985915492957747E-2</v>
      </c>
      <c r="I95" s="37">
        <v>1.3767709917553829E-2</v>
      </c>
      <c r="J95" s="12">
        <v>1.6464971386029164</v>
      </c>
      <c r="K95" s="38">
        <v>1.3331735017332256</v>
      </c>
      <c r="L95" s="39">
        <v>60000</v>
      </c>
      <c r="M95" s="39">
        <v>100000</v>
      </c>
    </row>
    <row r="96" spans="1:13">
      <c r="A96" s="13" t="s">
        <v>80</v>
      </c>
      <c r="B96" s="14" t="s">
        <v>7</v>
      </c>
      <c r="C96" s="15"/>
      <c r="D96" s="16">
        <v>10091</v>
      </c>
      <c r="E96" s="17"/>
      <c r="F96" s="34">
        <v>24986</v>
      </c>
      <c r="G96" s="46">
        <v>360</v>
      </c>
      <c r="H96" s="47">
        <v>5.5718475073313782E-2</v>
      </c>
      <c r="I96" s="37">
        <v>1.4408068518370287E-2</v>
      </c>
      <c r="J96" s="12">
        <v>1.5815648570805476</v>
      </c>
      <c r="K96" s="38">
        <v>1.3951815715812823</v>
      </c>
      <c r="L96" s="39">
        <v>60000</v>
      </c>
      <c r="M96" s="39">
        <v>100000</v>
      </c>
    </row>
    <row r="97" spans="1:13">
      <c r="A97" s="13" t="s">
        <v>81</v>
      </c>
      <c r="B97" s="14" t="s">
        <v>7</v>
      </c>
      <c r="C97" s="15"/>
      <c r="D97" s="16">
        <v>11748</v>
      </c>
      <c r="E97" s="17"/>
      <c r="F97" s="34">
        <v>24986</v>
      </c>
      <c r="G97" s="46">
        <v>351</v>
      </c>
      <c r="H97" s="47">
        <v>4.1543026706231452E-2</v>
      </c>
      <c r="I97" s="37">
        <v>1.404786680541103E-2</v>
      </c>
      <c r="J97" s="12">
        <v>1.5630127766455852</v>
      </c>
      <c r="K97" s="38">
        <v>1.3603020322917503</v>
      </c>
      <c r="L97" s="39">
        <v>60000</v>
      </c>
      <c r="M97" s="39">
        <v>100000</v>
      </c>
    </row>
    <row r="98" spans="1:13">
      <c r="A98" s="13" t="s">
        <v>82</v>
      </c>
      <c r="B98" s="14" t="s">
        <v>7</v>
      </c>
      <c r="C98" s="15" t="s">
        <v>352</v>
      </c>
      <c r="D98" s="16">
        <v>7226</v>
      </c>
      <c r="E98" s="17" t="s">
        <v>75</v>
      </c>
      <c r="F98" s="34">
        <v>24986</v>
      </c>
      <c r="G98" s="46">
        <v>354</v>
      </c>
      <c r="H98" s="47">
        <v>0.1167192429022082</v>
      </c>
      <c r="I98" s="37">
        <v>1.4167934043064117E-2</v>
      </c>
      <c r="J98" s="12">
        <v>1.4702523744707732</v>
      </c>
      <c r="K98" s="38">
        <v>1.371928545388261</v>
      </c>
      <c r="L98" s="39">
        <v>60000</v>
      </c>
      <c r="M98" s="39">
        <v>100000</v>
      </c>
    </row>
    <row r="99" spans="1:13">
      <c r="A99" s="13" t="s">
        <v>83</v>
      </c>
      <c r="B99" s="14" t="s">
        <v>7</v>
      </c>
      <c r="C99" s="15"/>
      <c r="D99" s="16">
        <v>5437</v>
      </c>
      <c r="E99" s="17"/>
      <c r="F99" s="34">
        <v>24986</v>
      </c>
      <c r="G99" s="46">
        <v>275</v>
      </c>
      <c r="H99" s="47">
        <v>4.5627376425855515E-2</v>
      </c>
      <c r="I99" s="37">
        <v>1.1006163451532859E-2</v>
      </c>
      <c r="J99" s="12">
        <v>1.2197992885987803</v>
      </c>
      <c r="K99" s="38">
        <v>1.0657637005134797</v>
      </c>
      <c r="L99" s="39">
        <v>40000</v>
      </c>
      <c r="M99" s="39">
        <v>80000</v>
      </c>
    </row>
    <row r="100" spans="1:13">
      <c r="A100" s="13" t="s">
        <v>84</v>
      </c>
      <c r="B100" s="14" t="s">
        <v>7</v>
      </c>
      <c r="C100" s="15"/>
      <c r="D100" s="16">
        <v>9454</v>
      </c>
      <c r="E100" s="17"/>
      <c r="F100" s="34">
        <v>24986</v>
      </c>
      <c r="G100" s="46">
        <v>257</v>
      </c>
      <c r="H100" s="47">
        <v>0.14222222222222222</v>
      </c>
      <c r="I100" s="37">
        <v>1.0285760025614344E-2</v>
      </c>
      <c r="J100" s="12">
        <v>1.0435545244666371</v>
      </c>
      <c r="K100" s="38">
        <v>0.99600462193441563</v>
      </c>
      <c r="L100" s="39">
        <v>40000</v>
      </c>
      <c r="M100" s="39">
        <v>70000</v>
      </c>
    </row>
    <row r="101" spans="1:13">
      <c r="A101" s="13" t="s">
        <v>85</v>
      </c>
      <c r="B101" s="14" t="s">
        <v>7</v>
      </c>
      <c r="C101" s="15"/>
      <c r="D101" s="16">
        <v>6811</v>
      </c>
      <c r="E101" s="17"/>
      <c r="F101" s="34">
        <v>24986</v>
      </c>
      <c r="G101" s="46">
        <v>188</v>
      </c>
      <c r="H101" s="47">
        <v>-4.5685279187817257E-2</v>
      </c>
      <c r="I101" s="37">
        <v>7.5242135595933726E-3</v>
      </c>
      <c r="J101" s="12">
        <v>0.91368996142190007</v>
      </c>
      <c r="K101" s="38">
        <v>0.72859482071466974</v>
      </c>
      <c r="L101" s="39">
        <v>30000</v>
      </c>
      <c r="M101" s="39">
        <v>50000</v>
      </c>
    </row>
    <row r="102" spans="1:13">
      <c r="A102" s="13" t="s">
        <v>86</v>
      </c>
      <c r="B102" s="14" t="s">
        <v>7</v>
      </c>
      <c r="C102" s="15"/>
      <c r="D102" s="16">
        <v>3115</v>
      </c>
      <c r="E102" s="17"/>
      <c r="F102" s="34">
        <v>24986</v>
      </c>
      <c r="G102" s="46">
        <v>117</v>
      </c>
      <c r="H102" s="47">
        <v>0.125</v>
      </c>
      <c r="I102" s="37">
        <v>4.6826222684703432E-3</v>
      </c>
      <c r="J102" s="12">
        <v>0.48235409130902335</v>
      </c>
      <c r="K102" s="38">
        <v>0.45343401076391676</v>
      </c>
      <c r="L102" s="39">
        <v>20000</v>
      </c>
      <c r="M102" s="39">
        <v>30000</v>
      </c>
    </row>
    <row r="103" spans="1:13">
      <c r="A103" s="13" t="s">
        <v>87</v>
      </c>
      <c r="B103" s="14" t="s">
        <v>7</v>
      </c>
      <c r="C103" s="15"/>
      <c r="D103" s="16">
        <v>2390</v>
      </c>
      <c r="E103" s="17"/>
      <c r="F103" s="34">
        <v>24986</v>
      </c>
      <c r="G103" s="46">
        <v>92</v>
      </c>
      <c r="H103" s="47">
        <v>2.2222222222222223E-2</v>
      </c>
      <c r="I103" s="37">
        <v>3.6820619546946288E-3</v>
      </c>
      <c r="J103" s="12">
        <v>0.41742180978665483</v>
      </c>
      <c r="K103" s="38">
        <v>0.35654640162632772</v>
      </c>
      <c r="L103" s="39">
        <v>10000</v>
      </c>
      <c r="M103" s="39">
        <v>30000</v>
      </c>
    </row>
    <row r="104" spans="1:13">
      <c r="A104" s="13" t="s">
        <v>88</v>
      </c>
      <c r="B104" s="14" t="s">
        <v>7</v>
      </c>
      <c r="C104" s="15"/>
      <c r="D104" s="16">
        <v>1666</v>
      </c>
      <c r="E104" s="17"/>
      <c r="F104" s="34">
        <v>24986</v>
      </c>
      <c r="G104" s="46">
        <v>67</v>
      </c>
      <c r="H104" s="47">
        <v>-4.2857142857142858E-2</v>
      </c>
      <c r="I104" s="37">
        <v>2.6815016409189145E-3</v>
      </c>
      <c r="J104" s="12">
        <v>0.32466140761184265</v>
      </c>
      <c r="K104" s="38">
        <v>0.25965879248873869</v>
      </c>
      <c r="L104" s="39">
        <v>10000</v>
      </c>
      <c r="M104" s="39">
        <v>20000</v>
      </c>
    </row>
    <row r="105" spans="1:13">
      <c r="A105" s="13" t="s">
        <v>89</v>
      </c>
      <c r="B105" s="14" t="s">
        <v>7</v>
      </c>
      <c r="C105" s="15"/>
      <c r="D105" s="16">
        <v>1458</v>
      </c>
      <c r="E105" s="17"/>
      <c r="F105" s="34">
        <v>24986</v>
      </c>
      <c r="G105" s="46">
        <v>71</v>
      </c>
      <c r="H105" s="47">
        <v>5.9701492537313432E-2</v>
      </c>
      <c r="I105" s="37">
        <v>2.841591291123029E-3</v>
      </c>
      <c r="J105" s="12">
        <v>0.31074734728562081</v>
      </c>
      <c r="K105" s="38">
        <v>0.27516080995075293</v>
      </c>
      <c r="L105" s="39">
        <v>10000</v>
      </c>
      <c r="M105" s="39">
        <v>20000</v>
      </c>
    </row>
    <row r="106" spans="1:13">
      <c r="A106" s="13" t="s">
        <v>90</v>
      </c>
      <c r="B106" s="14" t="s">
        <v>7</v>
      </c>
      <c r="C106" s="15"/>
      <c r="D106" s="16">
        <v>2146</v>
      </c>
      <c r="E106" s="17"/>
      <c r="F106" s="34">
        <v>24986</v>
      </c>
      <c r="G106" s="46">
        <v>78</v>
      </c>
      <c r="H106" s="47">
        <v>0.14705882352941177</v>
      </c>
      <c r="I106" s="37">
        <v>3.1217481789802288E-3</v>
      </c>
      <c r="J106" s="12">
        <v>0.3153853673943614</v>
      </c>
      <c r="K106" s="38">
        <v>0.30228934050927786</v>
      </c>
      <c r="L106" s="39">
        <v>10000</v>
      </c>
      <c r="M106" s="39">
        <v>20000</v>
      </c>
    </row>
    <row r="107" spans="1:13">
      <c r="A107" s="13" t="s">
        <v>91</v>
      </c>
      <c r="B107" s="14" t="s">
        <v>7</v>
      </c>
      <c r="C107" s="15"/>
      <c r="D107" s="16">
        <v>1809</v>
      </c>
      <c r="E107" s="17"/>
      <c r="F107" s="34">
        <v>24986</v>
      </c>
      <c r="G107" s="46">
        <v>67</v>
      </c>
      <c r="H107" s="47">
        <v>0.11666666666666667</v>
      </c>
      <c r="I107" s="37">
        <v>2.6815016409189145E-3</v>
      </c>
      <c r="J107" s="12">
        <v>0.27828120652443655</v>
      </c>
      <c r="K107" s="38">
        <v>0.25965879248873869</v>
      </c>
      <c r="L107" s="39">
        <v>10000</v>
      </c>
      <c r="M107" s="39">
        <v>20000</v>
      </c>
    </row>
    <row r="108" spans="1:13">
      <c r="A108" s="13" t="s">
        <v>92</v>
      </c>
      <c r="B108" s="14" t="s">
        <v>9</v>
      </c>
      <c r="C108" s="15" t="s">
        <v>352</v>
      </c>
      <c r="D108" s="16">
        <v>119951</v>
      </c>
      <c r="E108" s="17" t="s">
        <v>93</v>
      </c>
      <c r="F108" s="34">
        <v>45483</v>
      </c>
      <c r="G108" s="46">
        <v>9297</v>
      </c>
      <c r="H108" s="47">
        <v>0.14919653893695922</v>
      </c>
      <c r="I108" s="37">
        <v>0.20440604181782204</v>
      </c>
      <c r="J108" s="12">
        <v>37.521582679711528</v>
      </c>
      <c r="K108" s="38">
        <v>36.030564086086621</v>
      </c>
      <c r="L108" s="39">
        <v>1490000</v>
      </c>
      <c r="M108" s="39">
        <v>2660000</v>
      </c>
    </row>
    <row r="109" spans="1:13">
      <c r="A109" s="13" t="s">
        <v>94</v>
      </c>
      <c r="B109" s="14" t="s">
        <v>9</v>
      </c>
      <c r="C109" s="15" t="s">
        <v>352</v>
      </c>
      <c r="D109" s="16">
        <v>67532</v>
      </c>
      <c r="E109" s="17" t="s">
        <v>95</v>
      </c>
      <c r="F109" s="34">
        <v>45483</v>
      </c>
      <c r="G109" s="46">
        <v>3648</v>
      </c>
      <c r="H109" s="47">
        <v>0.1489763779527559</v>
      </c>
      <c r="I109" s="37">
        <v>8.0205791174724622E-2</v>
      </c>
      <c r="J109" s="12">
        <v>14.725713845251434</v>
      </c>
      <c r="K109" s="38">
        <v>14.137839925356996</v>
      </c>
      <c r="L109" s="39">
        <v>590000</v>
      </c>
      <c r="M109" s="39">
        <v>1050000</v>
      </c>
    </row>
    <row r="110" spans="1:13">
      <c r="A110" s="13" t="s">
        <v>96</v>
      </c>
      <c r="B110" s="14" t="s">
        <v>9</v>
      </c>
      <c r="C110" s="15"/>
      <c r="D110" s="16">
        <v>28736</v>
      </c>
      <c r="E110" s="17"/>
      <c r="F110" s="34">
        <v>45483</v>
      </c>
      <c r="G110" s="46">
        <v>1634</v>
      </c>
      <c r="H110" s="47">
        <v>0.21577380952380953</v>
      </c>
      <c r="I110" s="37">
        <v>3.5925510630345402E-2</v>
      </c>
      <c r="J110" s="12">
        <v>6.2334990261473786</v>
      </c>
      <c r="K110" s="38">
        <v>6.3325741332328214</v>
      </c>
      <c r="L110" s="39">
        <v>260000</v>
      </c>
      <c r="M110" s="39">
        <v>470000</v>
      </c>
    </row>
    <row r="111" spans="1:13">
      <c r="A111" s="13" t="s">
        <v>97</v>
      </c>
      <c r="B111" s="14" t="s">
        <v>9</v>
      </c>
      <c r="C111" s="15"/>
      <c r="D111" s="16">
        <v>17028</v>
      </c>
      <c r="E111" s="17"/>
      <c r="F111" s="34">
        <v>45483</v>
      </c>
      <c r="G111" s="46">
        <v>1040</v>
      </c>
      <c r="H111" s="47">
        <v>0.12189859762675297</v>
      </c>
      <c r="I111" s="37">
        <v>2.2865686080513599E-2</v>
      </c>
      <c r="J111" s="12">
        <v>4.2994446408025446</v>
      </c>
      <c r="K111" s="38">
        <v>4.0305245401237046</v>
      </c>
      <c r="L111" s="39">
        <v>170000</v>
      </c>
      <c r="M111" s="39">
        <v>300000</v>
      </c>
    </row>
    <row r="112" spans="1:13">
      <c r="A112" s="13" t="s">
        <v>98</v>
      </c>
      <c r="B112" s="14" t="s">
        <v>9</v>
      </c>
      <c r="C112" s="15"/>
      <c r="D112" s="16">
        <v>18889</v>
      </c>
      <c r="E112" s="17"/>
      <c r="F112" s="34">
        <v>45483</v>
      </c>
      <c r="G112" s="46">
        <v>1083</v>
      </c>
      <c r="H112" s="47">
        <v>0.13880126182965299</v>
      </c>
      <c r="I112" s="37">
        <v>2.3811094254996373E-2</v>
      </c>
      <c r="J112" s="12">
        <v>4.4107571234123197</v>
      </c>
      <c r="K112" s="38">
        <v>4.1971712278403581</v>
      </c>
      <c r="L112" s="39">
        <v>170000</v>
      </c>
      <c r="M112" s="39">
        <v>310000</v>
      </c>
    </row>
    <row r="113" spans="1:13">
      <c r="A113" s="13" t="s">
        <v>99</v>
      </c>
      <c r="B113" s="14" t="s">
        <v>9</v>
      </c>
      <c r="C113" s="15" t="s">
        <v>352</v>
      </c>
      <c r="D113" s="16">
        <v>23602</v>
      </c>
      <c r="E113" s="17" t="s">
        <v>93</v>
      </c>
      <c r="F113" s="34">
        <v>45483</v>
      </c>
      <c r="G113" s="46">
        <v>904</v>
      </c>
      <c r="H113" s="47">
        <v>0.2134228187919463</v>
      </c>
      <c r="I113" s="37">
        <v>1.987555790075413E-2</v>
      </c>
      <c r="J113" s="12">
        <v>3.4553249810117541</v>
      </c>
      <c r="K113" s="38">
        <v>3.5034559464152206</v>
      </c>
      <c r="L113" s="39">
        <v>150000</v>
      </c>
      <c r="M113" s="39">
        <v>260000</v>
      </c>
    </row>
    <row r="114" spans="1:13">
      <c r="A114" s="13" t="s">
        <v>100</v>
      </c>
      <c r="B114" s="14" t="s">
        <v>9</v>
      </c>
      <c r="C114" s="15" t="s">
        <v>352</v>
      </c>
      <c r="D114" s="16">
        <v>16091</v>
      </c>
      <c r="E114" s="17" t="s">
        <v>93</v>
      </c>
      <c r="F114" s="34">
        <v>45483</v>
      </c>
      <c r="G114" s="46">
        <v>704</v>
      </c>
      <c r="H114" s="47">
        <v>0.21588946459412781</v>
      </c>
      <c r="I114" s="37">
        <v>1.5478310577578435E-2</v>
      </c>
      <c r="J114" s="12">
        <v>2.6854136429608126</v>
      </c>
      <c r="K114" s="38">
        <v>2.7283550733145083</v>
      </c>
      <c r="L114" s="39">
        <v>110000</v>
      </c>
      <c r="M114" s="39">
        <v>200000</v>
      </c>
    </row>
    <row r="115" spans="1:13">
      <c r="A115" s="13" t="s">
        <v>101</v>
      </c>
      <c r="B115" s="14" t="s">
        <v>9</v>
      </c>
      <c r="C115" s="15" t="s">
        <v>352</v>
      </c>
      <c r="D115" s="16">
        <v>16447</v>
      </c>
      <c r="E115" s="17" t="s">
        <v>95</v>
      </c>
      <c r="F115" s="34">
        <v>45483</v>
      </c>
      <c r="G115" s="46">
        <v>649</v>
      </c>
      <c r="H115" s="47">
        <v>0.20408163265306123</v>
      </c>
      <c r="I115" s="37">
        <v>1.4269067563705121E-2</v>
      </c>
      <c r="J115" s="12">
        <v>2.4998928386111885</v>
      </c>
      <c r="K115" s="38">
        <v>2.5152023332118119</v>
      </c>
      <c r="L115" s="39">
        <v>100000</v>
      </c>
      <c r="M115" s="39">
        <v>190000</v>
      </c>
    </row>
    <row r="116" spans="1:13">
      <c r="A116" s="13" t="s">
        <v>102</v>
      </c>
      <c r="B116" s="14" t="s">
        <v>9</v>
      </c>
      <c r="C116" s="15" t="s">
        <v>352</v>
      </c>
      <c r="D116" s="16">
        <v>8149</v>
      </c>
      <c r="E116" s="17" t="s">
        <v>93</v>
      </c>
      <c r="F116" s="34">
        <v>45483</v>
      </c>
      <c r="G116" s="46">
        <v>276</v>
      </c>
      <c r="H116" s="47">
        <v>0.21585903083700442</v>
      </c>
      <c r="I116" s="37">
        <v>6.0682013059824551E-3</v>
      </c>
      <c r="J116" s="12">
        <v>1.0528305646841183</v>
      </c>
      <c r="K116" s="38">
        <v>1.0696392048789831</v>
      </c>
      <c r="L116" s="39">
        <v>40000</v>
      </c>
      <c r="M116" s="39">
        <v>80000</v>
      </c>
    </row>
    <row r="117" spans="1:13">
      <c r="A117" s="13" t="s">
        <v>103</v>
      </c>
      <c r="B117" s="14" t="s">
        <v>9</v>
      </c>
      <c r="C117" s="15" t="s">
        <v>352</v>
      </c>
      <c r="D117" s="16">
        <v>9475</v>
      </c>
      <c r="E117" s="17" t="s">
        <v>95</v>
      </c>
      <c r="F117" s="34">
        <v>45483</v>
      </c>
      <c r="G117" s="46">
        <v>254</v>
      </c>
      <c r="H117" s="47">
        <v>0.21531100478468901</v>
      </c>
      <c r="I117" s="37">
        <v>5.5845041004331285E-3</v>
      </c>
      <c r="J117" s="12">
        <v>0.9693462027267874</v>
      </c>
      <c r="K117" s="38">
        <v>0.98437810883790478</v>
      </c>
      <c r="L117" s="39">
        <v>40000</v>
      </c>
      <c r="M117" s="39">
        <v>70000</v>
      </c>
    </row>
    <row r="118" spans="1:13">
      <c r="A118" s="13" t="s">
        <v>104</v>
      </c>
      <c r="B118" s="14" t="s">
        <v>9</v>
      </c>
      <c r="C118" s="15"/>
      <c r="D118" s="16">
        <v>8417</v>
      </c>
      <c r="E118" s="17"/>
      <c r="F118" s="34">
        <v>45483</v>
      </c>
      <c r="G118" s="46">
        <v>262</v>
      </c>
      <c r="H118" s="47">
        <v>0.10548523206751055</v>
      </c>
      <c r="I118" s="37">
        <v>5.7603939933601562E-3</v>
      </c>
      <c r="J118" s="12">
        <v>1.0992107657715244</v>
      </c>
      <c r="K118" s="38">
        <v>1.0153821437619335</v>
      </c>
      <c r="L118" s="39">
        <v>40000</v>
      </c>
      <c r="M118" s="39">
        <v>80000</v>
      </c>
    </row>
    <row r="119" spans="1:13">
      <c r="A119" s="13" t="s">
        <v>105</v>
      </c>
      <c r="B119" s="14" t="s">
        <v>9</v>
      </c>
      <c r="C119" s="15" t="s">
        <v>352</v>
      </c>
      <c r="D119" s="16">
        <v>4451</v>
      </c>
      <c r="E119" s="17" t="s">
        <v>93</v>
      </c>
      <c r="F119" s="34">
        <v>45483</v>
      </c>
      <c r="G119" s="46">
        <v>245</v>
      </c>
      <c r="H119" s="47">
        <v>0.11872146118721461</v>
      </c>
      <c r="I119" s="37">
        <v>5.386627970890223E-3</v>
      </c>
      <c r="J119" s="12">
        <v>1.0157264038141933</v>
      </c>
      <c r="K119" s="38">
        <v>0.94949856954837275</v>
      </c>
      <c r="L119" s="39">
        <v>40000</v>
      </c>
      <c r="M119" s="39">
        <v>70000</v>
      </c>
    </row>
    <row r="120" spans="1:13">
      <c r="A120" s="13" t="s">
        <v>106</v>
      </c>
      <c r="B120" s="14" t="s">
        <v>9</v>
      </c>
      <c r="C120" s="15"/>
      <c r="D120" s="16">
        <v>5195</v>
      </c>
      <c r="E120" s="17"/>
      <c r="F120" s="34">
        <v>45483</v>
      </c>
      <c r="G120" s="46">
        <v>181</v>
      </c>
      <c r="H120" s="47">
        <v>-5.4945054945054949E-3</v>
      </c>
      <c r="I120" s="37">
        <v>3.9795088274740013E-3</v>
      </c>
      <c r="J120" s="12">
        <v>0.84411965979079095</v>
      </c>
      <c r="K120" s="38">
        <v>0.70146629015614481</v>
      </c>
      <c r="L120" s="39">
        <v>30000</v>
      </c>
      <c r="M120" s="39">
        <v>50000</v>
      </c>
    </row>
    <row r="121" spans="1:13">
      <c r="A121" s="13" t="s">
        <v>107</v>
      </c>
      <c r="B121" s="14" t="s">
        <v>9</v>
      </c>
      <c r="C121" s="15"/>
      <c r="D121" s="16">
        <v>7861</v>
      </c>
      <c r="E121" s="17"/>
      <c r="F121" s="34">
        <v>45483</v>
      </c>
      <c r="G121" s="46">
        <v>209</v>
      </c>
      <c r="H121" s="47">
        <v>0.26666666666666666</v>
      </c>
      <c r="I121" s="37">
        <v>4.5951234527185983E-3</v>
      </c>
      <c r="J121" s="12">
        <v>0.76527331794220055</v>
      </c>
      <c r="K121" s="38">
        <v>0.80998041239024454</v>
      </c>
      <c r="L121" s="39">
        <v>30000</v>
      </c>
      <c r="M121" s="39">
        <v>60000</v>
      </c>
    </row>
    <row r="122" spans="1:13">
      <c r="A122" s="13" t="s">
        <v>108</v>
      </c>
      <c r="B122" s="14" t="s">
        <v>9</v>
      </c>
      <c r="C122" s="15"/>
      <c r="D122" s="16">
        <v>6081</v>
      </c>
      <c r="E122" s="17"/>
      <c r="F122" s="34">
        <v>45483</v>
      </c>
      <c r="G122" s="46">
        <v>190</v>
      </c>
      <c r="H122" s="47">
        <v>2.1505376344086023E-2</v>
      </c>
      <c r="I122" s="37">
        <v>4.1773849570169077E-3</v>
      </c>
      <c r="J122" s="12">
        <v>0.86267174022575344</v>
      </c>
      <c r="K122" s="38">
        <v>0.73634582944567695</v>
      </c>
      <c r="L122" s="39">
        <v>30000</v>
      </c>
      <c r="M122" s="39">
        <v>50000</v>
      </c>
    </row>
    <row r="123" spans="1:13">
      <c r="A123" s="13" t="s">
        <v>109</v>
      </c>
      <c r="B123" s="14" t="s">
        <v>9</v>
      </c>
      <c r="C123" s="15"/>
      <c r="D123" s="16">
        <v>2780</v>
      </c>
      <c r="E123" s="17"/>
      <c r="F123" s="34">
        <v>45483</v>
      </c>
      <c r="G123" s="46">
        <v>135</v>
      </c>
      <c r="H123" s="47">
        <v>8.8709677419354843E-2</v>
      </c>
      <c r="I123" s="37">
        <v>2.968141943143592E-3</v>
      </c>
      <c r="J123" s="12">
        <v>0.57511449348383559</v>
      </c>
      <c r="K123" s="38">
        <v>0.52319308934298092</v>
      </c>
      <c r="L123" s="39">
        <v>20000</v>
      </c>
      <c r="M123" s="39">
        <v>40000</v>
      </c>
    </row>
    <row r="124" spans="1:13">
      <c r="A124" s="13" t="s">
        <v>110</v>
      </c>
      <c r="B124" s="14" t="s">
        <v>9</v>
      </c>
      <c r="C124" s="15"/>
      <c r="D124" s="16">
        <v>3753</v>
      </c>
      <c r="E124" s="17"/>
      <c r="F124" s="34">
        <v>45483</v>
      </c>
      <c r="G124" s="46">
        <v>147</v>
      </c>
      <c r="H124" s="47">
        <v>-1.3422818791946308E-2</v>
      </c>
      <c r="I124" s="37">
        <v>3.2319767825341335E-3</v>
      </c>
      <c r="J124" s="12">
        <v>0.69106499620235073</v>
      </c>
      <c r="K124" s="38">
        <v>0.56969914172902369</v>
      </c>
      <c r="L124" s="39">
        <v>20000</v>
      </c>
      <c r="M124" s="39">
        <v>40000</v>
      </c>
    </row>
    <row r="125" spans="1:13">
      <c r="A125" s="13" t="s">
        <v>111</v>
      </c>
      <c r="B125" s="14" t="s">
        <v>9</v>
      </c>
      <c r="C125" s="15"/>
      <c r="D125" s="16">
        <v>2357</v>
      </c>
      <c r="E125" s="17"/>
      <c r="F125" s="34">
        <v>45483</v>
      </c>
      <c r="G125" s="46">
        <v>96</v>
      </c>
      <c r="H125" s="47">
        <v>3.2258064516129031E-2</v>
      </c>
      <c r="I125" s="37">
        <v>2.1106787151243321E-3</v>
      </c>
      <c r="J125" s="12">
        <v>0.43133587011287672</v>
      </c>
      <c r="K125" s="38">
        <v>0.37204841908834202</v>
      </c>
      <c r="L125" s="39">
        <v>20000</v>
      </c>
      <c r="M125" s="39">
        <v>30000</v>
      </c>
    </row>
    <row r="126" spans="1:13">
      <c r="A126" s="13" t="s">
        <v>112</v>
      </c>
      <c r="B126" s="14" t="s">
        <v>9</v>
      </c>
      <c r="C126" s="15"/>
      <c r="D126" s="16">
        <v>2963</v>
      </c>
      <c r="E126" s="17"/>
      <c r="F126" s="34">
        <v>45483</v>
      </c>
      <c r="G126" s="46">
        <v>88</v>
      </c>
      <c r="H126" s="47">
        <v>0.1891891891891892</v>
      </c>
      <c r="I126" s="37">
        <v>1.9347888221973044E-3</v>
      </c>
      <c r="J126" s="12">
        <v>0.34321348804680507</v>
      </c>
      <c r="K126" s="38">
        <v>0.34104438416431354</v>
      </c>
      <c r="L126" s="39">
        <v>10000</v>
      </c>
      <c r="M126" s="39">
        <v>30000</v>
      </c>
    </row>
    <row r="127" spans="1:13">
      <c r="A127" s="13" t="s">
        <v>113</v>
      </c>
      <c r="B127" s="14" t="s">
        <v>9</v>
      </c>
      <c r="C127" s="15"/>
      <c r="D127" s="16">
        <v>2235</v>
      </c>
      <c r="E127" s="17"/>
      <c r="F127" s="34">
        <v>45483</v>
      </c>
      <c r="G127" s="46">
        <v>87</v>
      </c>
      <c r="H127" s="47">
        <v>6.097560975609756E-2</v>
      </c>
      <c r="I127" s="37">
        <v>1.9128025855814259E-3</v>
      </c>
      <c r="J127" s="12">
        <v>0.38031764891672998</v>
      </c>
      <c r="K127" s="38">
        <v>0.33716887979880994</v>
      </c>
      <c r="L127" s="39">
        <v>10000</v>
      </c>
      <c r="M127" s="39">
        <v>20000</v>
      </c>
    </row>
    <row r="128" spans="1:13">
      <c r="A128" s="13" t="s">
        <v>114</v>
      </c>
      <c r="B128" s="14" t="s">
        <v>12</v>
      </c>
      <c r="C128" s="15" t="s">
        <v>352</v>
      </c>
      <c r="D128" s="16">
        <v>235239</v>
      </c>
      <c r="E128" s="17" t="s">
        <v>115</v>
      </c>
      <c r="F128" s="34">
        <v>71981</v>
      </c>
      <c r="G128" s="46">
        <v>20617</v>
      </c>
      <c r="H128" s="47">
        <v>0.19263030022560304</v>
      </c>
      <c r="I128" s="37">
        <v>0.28642280601825482</v>
      </c>
      <c r="J128" s="12">
        <v>80.177453619798911</v>
      </c>
      <c r="K128" s="38">
        <v>79.90127350358695</v>
      </c>
      <c r="L128" s="39">
        <v>3310000</v>
      </c>
      <c r="M128" s="39">
        <v>5910000</v>
      </c>
    </row>
    <row r="129" spans="1:13">
      <c r="A129" s="13" t="s">
        <v>116</v>
      </c>
      <c r="B129" s="14" t="s">
        <v>12</v>
      </c>
      <c r="C129" s="15" t="s">
        <v>352</v>
      </c>
      <c r="D129" s="16">
        <v>33527</v>
      </c>
      <c r="E129" s="17" t="s">
        <v>115</v>
      </c>
      <c r="F129" s="34">
        <v>71981</v>
      </c>
      <c r="G129" s="46">
        <v>1781</v>
      </c>
      <c r="H129" s="47">
        <v>0.18812541694462975</v>
      </c>
      <c r="I129" s="37">
        <v>2.474264041899946E-2</v>
      </c>
      <c r="J129" s="12">
        <v>6.9523921430021733</v>
      </c>
      <c r="K129" s="38">
        <v>6.9022732749618445</v>
      </c>
      <c r="L129" s="39">
        <v>290000</v>
      </c>
      <c r="M129" s="39">
        <v>510000</v>
      </c>
    </row>
    <row r="130" spans="1:13">
      <c r="A130" s="13" t="s">
        <v>117</v>
      </c>
      <c r="B130" s="14" t="s">
        <v>12</v>
      </c>
      <c r="C130" s="15" t="s">
        <v>352</v>
      </c>
      <c r="D130" s="16">
        <v>31676</v>
      </c>
      <c r="E130" s="17" t="s">
        <v>115</v>
      </c>
      <c r="F130" s="34">
        <v>71981</v>
      </c>
      <c r="G130" s="46">
        <v>1194</v>
      </c>
      <c r="H130" s="47">
        <v>0.14697406340057637</v>
      </c>
      <c r="I130" s="37">
        <v>1.6587710645864881E-2</v>
      </c>
      <c r="J130" s="12">
        <v>4.8281789331989744</v>
      </c>
      <c r="K130" s="38">
        <v>4.6273522124112532</v>
      </c>
      <c r="L130" s="39">
        <v>190000</v>
      </c>
      <c r="M130" s="39">
        <v>340000</v>
      </c>
    </row>
    <row r="131" spans="1:13">
      <c r="A131" s="13" t="s">
        <v>118</v>
      </c>
      <c r="B131" s="14" t="s">
        <v>12</v>
      </c>
      <c r="C131" s="15" t="s">
        <v>352</v>
      </c>
      <c r="D131" s="16">
        <v>21137</v>
      </c>
      <c r="E131" s="17" t="s">
        <v>115</v>
      </c>
      <c r="F131" s="34">
        <v>71981</v>
      </c>
      <c r="G131" s="46">
        <v>1096</v>
      </c>
      <c r="H131" s="47">
        <v>0.11156186612576065</v>
      </c>
      <c r="I131" s="37">
        <v>1.522624025784582E-2</v>
      </c>
      <c r="J131" s="12">
        <v>4.5730878272182407</v>
      </c>
      <c r="K131" s="38">
        <v>4.2475527845919041</v>
      </c>
      <c r="L131" s="39">
        <v>180000</v>
      </c>
      <c r="M131" s="39">
        <v>310000</v>
      </c>
    </row>
    <row r="132" spans="1:13">
      <c r="A132" s="13" t="s">
        <v>119</v>
      </c>
      <c r="B132" s="14" t="s">
        <v>12</v>
      </c>
      <c r="C132" s="15" t="s">
        <v>352</v>
      </c>
      <c r="D132" s="16">
        <v>32983</v>
      </c>
      <c r="E132" s="17" t="s">
        <v>115</v>
      </c>
      <c r="F132" s="34">
        <v>71981</v>
      </c>
      <c r="G132" s="46">
        <v>1305</v>
      </c>
      <c r="H132" s="47">
        <v>0.27317073170731709</v>
      </c>
      <c r="I132" s="37">
        <v>1.8129784248621165E-2</v>
      </c>
      <c r="J132" s="12">
        <v>4.7539706114591249</v>
      </c>
      <c r="K132" s="38">
        <v>5.0575331969821491</v>
      </c>
      <c r="L132" s="39">
        <v>210000</v>
      </c>
      <c r="M132" s="39">
        <v>370000</v>
      </c>
    </row>
    <row r="133" spans="1:13">
      <c r="A133" s="13" t="s">
        <v>120</v>
      </c>
      <c r="B133" s="14" t="s">
        <v>12</v>
      </c>
      <c r="C133" s="15" t="s">
        <v>352</v>
      </c>
      <c r="D133" s="16">
        <v>23206</v>
      </c>
      <c r="E133" s="17" t="s">
        <v>115</v>
      </c>
      <c r="F133" s="34">
        <v>71981</v>
      </c>
      <c r="G133" s="46">
        <v>1008</v>
      </c>
      <c r="H133" s="47">
        <v>0.29729729729729731</v>
      </c>
      <c r="I133" s="37">
        <v>1.4003695419624623E-2</v>
      </c>
      <c r="J133" s="12">
        <v>3.6037416244914535</v>
      </c>
      <c r="K133" s="38">
        <v>3.9065084004275907</v>
      </c>
      <c r="L133" s="39">
        <v>160000</v>
      </c>
      <c r="M133" s="39">
        <v>290000</v>
      </c>
    </row>
    <row r="134" spans="1:13">
      <c r="A134" s="13" t="s">
        <v>121</v>
      </c>
      <c r="B134" s="14" t="s">
        <v>12</v>
      </c>
      <c r="C134" s="15" t="s">
        <v>352</v>
      </c>
      <c r="D134" s="16">
        <v>24651</v>
      </c>
      <c r="E134" s="17" t="s">
        <v>115</v>
      </c>
      <c r="F134" s="34">
        <v>71981</v>
      </c>
      <c r="G134" s="46">
        <v>873</v>
      </c>
      <c r="H134" s="47">
        <v>0.17496635262449528</v>
      </c>
      <c r="I134" s="37">
        <v>1.2128200497353468E-2</v>
      </c>
      <c r="J134" s="12">
        <v>3.4460489407942725</v>
      </c>
      <c r="K134" s="38">
        <v>3.3833153110846097</v>
      </c>
      <c r="L134" s="39">
        <v>140000</v>
      </c>
      <c r="M134" s="39">
        <v>250000</v>
      </c>
    </row>
    <row r="135" spans="1:13">
      <c r="A135" s="13" t="s">
        <v>122</v>
      </c>
      <c r="B135" s="14" t="s">
        <v>12</v>
      </c>
      <c r="C135" s="15" t="s">
        <v>352</v>
      </c>
      <c r="D135" s="16">
        <v>16611</v>
      </c>
      <c r="E135" s="17" t="s">
        <v>115</v>
      </c>
      <c r="F135" s="34">
        <v>71981</v>
      </c>
      <c r="G135" s="46">
        <v>751</v>
      </c>
      <c r="H135" s="47">
        <v>0.15716486902927582</v>
      </c>
      <c r="I135" s="37">
        <v>1.0433308789819535E-2</v>
      </c>
      <c r="J135" s="12">
        <v>3.0100750505726559</v>
      </c>
      <c r="K135" s="38">
        <v>2.9105037784931755</v>
      </c>
      <c r="L135" s="39">
        <v>120000</v>
      </c>
      <c r="M135" s="39">
        <v>220000</v>
      </c>
    </row>
    <row r="136" spans="1:13">
      <c r="A136" s="13" t="s">
        <v>123</v>
      </c>
      <c r="B136" s="14" t="s">
        <v>12</v>
      </c>
      <c r="C136" s="15" t="s">
        <v>352</v>
      </c>
      <c r="D136" s="16">
        <v>19368</v>
      </c>
      <c r="E136" s="17" t="s">
        <v>115</v>
      </c>
      <c r="F136" s="34">
        <v>71981</v>
      </c>
      <c r="G136" s="46">
        <v>766</v>
      </c>
      <c r="H136" s="47">
        <v>0.26194398682042835</v>
      </c>
      <c r="I136" s="37">
        <v>1.0641697114516331E-2</v>
      </c>
      <c r="J136" s="12">
        <v>2.8152782060055501</v>
      </c>
      <c r="K136" s="38">
        <v>2.9686363439757288</v>
      </c>
      <c r="L136" s="39">
        <v>120000</v>
      </c>
      <c r="M136" s="39">
        <v>220000</v>
      </c>
    </row>
    <row r="137" spans="1:13">
      <c r="A137" s="13" t="s">
        <v>124</v>
      </c>
      <c r="B137" s="14" t="s">
        <v>12</v>
      </c>
      <c r="C137" s="15" t="s">
        <v>352</v>
      </c>
      <c r="D137" s="16">
        <v>9983</v>
      </c>
      <c r="E137" s="17" t="s">
        <v>115</v>
      </c>
      <c r="F137" s="34">
        <v>71981</v>
      </c>
      <c r="G137" s="46">
        <v>519</v>
      </c>
      <c r="H137" s="47">
        <v>4.2168674698795178E-2</v>
      </c>
      <c r="I137" s="37">
        <v>7.2102360345091066E-3</v>
      </c>
      <c r="J137" s="12">
        <v>2.3097340141528235</v>
      </c>
      <c r="K137" s="38">
        <v>2.0113867656963489</v>
      </c>
      <c r="L137" s="39">
        <v>80000</v>
      </c>
      <c r="M137" s="39">
        <v>150000</v>
      </c>
    </row>
    <row r="138" spans="1:13">
      <c r="A138" s="13" t="s">
        <v>125</v>
      </c>
      <c r="B138" s="14" t="s">
        <v>12</v>
      </c>
      <c r="C138" s="15" t="s">
        <v>352</v>
      </c>
      <c r="D138" s="16">
        <v>10510</v>
      </c>
      <c r="E138" s="17" t="s">
        <v>115</v>
      </c>
      <c r="F138" s="34">
        <v>71981</v>
      </c>
      <c r="G138" s="46">
        <v>441</v>
      </c>
      <c r="H138" s="47">
        <v>0.20163487738419619</v>
      </c>
      <c r="I138" s="37">
        <v>6.1266167460857727E-3</v>
      </c>
      <c r="J138" s="12">
        <v>1.7021533799078035</v>
      </c>
      <c r="K138" s="38">
        <v>1.709097425187071</v>
      </c>
      <c r="L138" s="39">
        <v>70000</v>
      </c>
      <c r="M138" s="39">
        <v>130000</v>
      </c>
    </row>
    <row r="139" spans="1:13">
      <c r="A139" s="13" t="s">
        <v>126</v>
      </c>
      <c r="B139" s="14" t="s">
        <v>12</v>
      </c>
      <c r="C139" s="15" t="s">
        <v>352</v>
      </c>
      <c r="D139" s="16">
        <v>9221</v>
      </c>
      <c r="E139" s="17" t="s">
        <v>115</v>
      </c>
      <c r="F139" s="34">
        <v>71981</v>
      </c>
      <c r="G139" s="46">
        <v>349</v>
      </c>
      <c r="H139" s="47">
        <v>0</v>
      </c>
      <c r="I139" s="37">
        <v>4.8485016879454296E-3</v>
      </c>
      <c r="J139" s="12">
        <v>1.6186690179504726</v>
      </c>
      <c r="K139" s="38">
        <v>1.3525510235607434</v>
      </c>
      <c r="L139" s="39">
        <v>60000</v>
      </c>
      <c r="M139" s="39">
        <v>100000</v>
      </c>
    </row>
    <row r="140" spans="1:13">
      <c r="A140" s="13" t="s">
        <v>127</v>
      </c>
      <c r="B140" s="14" t="s">
        <v>12</v>
      </c>
      <c r="C140" s="15" t="s">
        <v>352</v>
      </c>
      <c r="D140" s="16">
        <v>7003</v>
      </c>
      <c r="E140" s="17" t="s">
        <v>115</v>
      </c>
      <c r="F140" s="34">
        <v>71981</v>
      </c>
      <c r="G140" s="46">
        <v>322</v>
      </c>
      <c r="H140" s="47">
        <v>0.15</v>
      </c>
      <c r="I140" s="37">
        <v>4.4734027034911989E-3</v>
      </c>
      <c r="J140" s="12">
        <v>1.2986456304473706</v>
      </c>
      <c r="K140" s="38">
        <v>1.2479124056921471</v>
      </c>
      <c r="L140" s="39">
        <v>50000</v>
      </c>
      <c r="M140" s="39">
        <v>90000</v>
      </c>
    </row>
    <row r="141" spans="1:13">
      <c r="A141" s="13" t="s">
        <v>128</v>
      </c>
      <c r="B141" s="14" t="s">
        <v>12</v>
      </c>
      <c r="C141" s="15" t="s">
        <v>352</v>
      </c>
      <c r="D141" s="16">
        <v>6469</v>
      </c>
      <c r="E141" s="17" t="s">
        <v>115</v>
      </c>
      <c r="F141" s="34">
        <v>71981</v>
      </c>
      <c r="G141" s="46">
        <v>270</v>
      </c>
      <c r="H141" s="47">
        <v>5.8823529411764705E-2</v>
      </c>
      <c r="I141" s="37">
        <v>3.7509898445423099E-3</v>
      </c>
      <c r="J141" s="12">
        <v>1.1826951277288553</v>
      </c>
      <c r="K141" s="38">
        <v>1.0463861786859618</v>
      </c>
      <c r="L141" s="39">
        <v>40000</v>
      </c>
      <c r="M141" s="39">
        <v>80000</v>
      </c>
    </row>
    <row r="142" spans="1:13">
      <c r="A142" s="13" t="s">
        <v>129</v>
      </c>
      <c r="B142" s="14" t="s">
        <v>12</v>
      </c>
      <c r="C142" s="15" t="s">
        <v>352</v>
      </c>
      <c r="D142" s="16">
        <v>4792</v>
      </c>
      <c r="E142" s="17" t="s">
        <v>115</v>
      </c>
      <c r="F142" s="34">
        <v>71981</v>
      </c>
      <c r="G142" s="46">
        <v>227</v>
      </c>
      <c r="H142" s="47">
        <v>-1.3043478260869565E-2</v>
      </c>
      <c r="I142" s="37">
        <v>3.1536099804114976E-3</v>
      </c>
      <c r="J142" s="12">
        <v>1.0667446250103401</v>
      </c>
      <c r="K142" s="38">
        <v>0.87973949096930859</v>
      </c>
      <c r="L142" s="39">
        <v>40000</v>
      </c>
      <c r="M142" s="39">
        <v>70000</v>
      </c>
    </row>
    <row r="143" spans="1:13">
      <c r="A143" s="13" t="s">
        <v>130</v>
      </c>
      <c r="B143" s="14" t="s">
        <v>12</v>
      </c>
      <c r="C143" s="15" t="s">
        <v>352</v>
      </c>
      <c r="D143" s="16">
        <v>6499</v>
      </c>
      <c r="E143" s="17" t="s">
        <v>115</v>
      </c>
      <c r="F143" s="34">
        <v>71981</v>
      </c>
      <c r="G143" s="46">
        <v>208</v>
      </c>
      <c r="H143" s="47">
        <v>5.0505050505050504E-2</v>
      </c>
      <c r="I143" s="37">
        <v>2.8896514357955572E-3</v>
      </c>
      <c r="J143" s="12">
        <v>0.91832798153064066</v>
      </c>
      <c r="K143" s="38">
        <v>0.806104908024741</v>
      </c>
      <c r="L143" s="39">
        <v>30000</v>
      </c>
      <c r="M143" s="39">
        <v>60000</v>
      </c>
    </row>
    <row r="144" spans="1:13">
      <c r="A144" s="13" t="s">
        <v>131</v>
      </c>
      <c r="B144" s="14" t="s">
        <v>12</v>
      </c>
      <c r="C144" s="15" t="s">
        <v>352</v>
      </c>
      <c r="D144" s="16">
        <v>6739</v>
      </c>
      <c r="E144" s="17" t="s">
        <v>115</v>
      </c>
      <c r="F144" s="34">
        <v>71981</v>
      </c>
      <c r="G144" s="46">
        <v>234</v>
      </c>
      <c r="H144" s="47">
        <v>9.3457943925233641E-2</v>
      </c>
      <c r="I144" s="37">
        <v>3.2508578652700017E-3</v>
      </c>
      <c r="J144" s="12">
        <v>0.99253630327049047</v>
      </c>
      <c r="K144" s="38">
        <v>0.90686802152783352</v>
      </c>
      <c r="L144" s="39">
        <v>40000</v>
      </c>
      <c r="M144" s="39">
        <v>70000</v>
      </c>
    </row>
    <row r="145" spans="1:13">
      <c r="A145" s="13" t="s">
        <v>132</v>
      </c>
      <c r="B145" s="14" t="s">
        <v>12</v>
      </c>
      <c r="C145" s="15" t="s">
        <v>352</v>
      </c>
      <c r="D145" s="16">
        <v>4398</v>
      </c>
      <c r="E145" s="17" t="s">
        <v>115</v>
      </c>
      <c r="F145" s="34">
        <v>71981</v>
      </c>
      <c r="G145" s="46">
        <v>169</v>
      </c>
      <c r="H145" s="47">
        <v>0.11920529801324503</v>
      </c>
      <c r="I145" s="37">
        <v>2.3478417915838903E-3</v>
      </c>
      <c r="J145" s="12">
        <v>0.70034103641983203</v>
      </c>
      <c r="K145" s="38">
        <v>0.65496023777010204</v>
      </c>
      <c r="L145" s="39">
        <v>30000</v>
      </c>
      <c r="M145" s="39">
        <v>50000</v>
      </c>
    </row>
    <row r="146" spans="1:13">
      <c r="A146" s="13" t="s">
        <v>133</v>
      </c>
      <c r="B146" s="14" t="s">
        <v>12</v>
      </c>
      <c r="C146" s="15" t="s">
        <v>352</v>
      </c>
      <c r="D146" s="16">
        <v>4393</v>
      </c>
      <c r="E146" s="17" t="s">
        <v>115</v>
      </c>
      <c r="F146" s="34">
        <v>71981</v>
      </c>
      <c r="G146" s="46">
        <v>167</v>
      </c>
      <c r="H146" s="47">
        <v>0.38016528925619836</v>
      </c>
      <c r="I146" s="37">
        <v>2.3200566816243173E-3</v>
      </c>
      <c r="J146" s="12">
        <v>0.5612004331576137</v>
      </c>
      <c r="K146" s="38">
        <v>0.64720922903909495</v>
      </c>
      <c r="L146" s="39">
        <v>30000</v>
      </c>
      <c r="M146" s="39">
        <v>50000</v>
      </c>
    </row>
    <row r="147" spans="1:13">
      <c r="A147" s="13" t="s">
        <v>134</v>
      </c>
      <c r="B147" s="14" t="s">
        <v>12</v>
      </c>
      <c r="C147" s="15" t="s">
        <v>352</v>
      </c>
      <c r="D147" s="16">
        <v>2896</v>
      </c>
      <c r="E147" s="17" t="s">
        <v>115</v>
      </c>
      <c r="F147" s="34">
        <v>71981</v>
      </c>
      <c r="G147" s="46">
        <v>107</v>
      </c>
      <c r="H147" s="47">
        <v>0.12631578947368421</v>
      </c>
      <c r="I147" s="37">
        <v>1.4865033828371376E-3</v>
      </c>
      <c r="J147" s="12">
        <v>0.44061191033035785</v>
      </c>
      <c r="K147" s="38">
        <v>0.41467896710888125</v>
      </c>
      <c r="L147" s="39">
        <v>20000</v>
      </c>
      <c r="M147" s="39">
        <v>30000</v>
      </c>
    </row>
    <row r="148" spans="1:13">
      <c r="A148" s="13" t="s">
        <v>135</v>
      </c>
      <c r="B148" s="14" t="s">
        <v>12</v>
      </c>
      <c r="C148" s="15" t="s">
        <v>352</v>
      </c>
      <c r="D148" s="16">
        <v>1884</v>
      </c>
      <c r="E148" s="17" t="s">
        <v>115</v>
      </c>
      <c r="F148" s="34">
        <v>71981</v>
      </c>
      <c r="G148" s="46">
        <v>60</v>
      </c>
      <c r="H148" s="47">
        <v>-0.11764705882352941</v>
      </c>
      <c r="I148" s="37">
        <v>8.335532987871799E-4</v>
      </c>
      <c r="J148" s="12">
        <v>0.3153853673943614</v>
      </c>
      <c r="K148" s="38">
        <v>0.23253026193021376</v>
      </c>
      <c r="L148" s="39">
        <v>10000</v>
      </c>
      <c r="M148" s="39">
        <v>20000</v>
      </c>
    </row>
    <row r="149" spans="1:13">
      <c r="A149" s="13" t="s">
        <v>136</v>
      </c>
      <c r="B149" s="14" t="s">
        <v>12</v>
      </c>
      <c r="C149" s="15" t="s">
        <v>352</v>
      </c>
      <c r="D149" s="16">
        <v>1910</v>
      </c>
      <c r="E149" s="17" t="s">
        <v>115</v>
      </c>
      <c r="F149" s="34">
        <v>71981</v>
      </c>
      <c r="G149" s="46">
        <v>67</v>
      </c>
      <c r="H149" s="47">
        <v>0.11666666666666667</v>
      </c>
      <c r="I149" s="37">
        <v>9.3080118364568425E-4</v>
      </c>
      <c r="J149" s="12">
        <v>0.27828120652443655</v>
      </c>
      <c r="K149" s="38">
        <v>0.25965879248873869</v>
      </c>
      <c r="L149" s="39">
        <v>10000</v>
      </c>
      <c r="M149" s="39">
        <v>20000</v>
      </c>
    </row>
    <row r="150" spans="1:13">
      <c r="A150" s="13" t="s">
        <v>137</v>
      </c>
      <c r="B150" s="14" t="s">
        <v>14</v>
      </c>
      <c r="C150" s="15"/>
      <c r="D150" s="16">
        <v>83177</v>
      </c>
      <c r="E150" s="17"/>
      <c r="F150" s="34">
        <v>38584</v>
      </c>
      <c r="G150" s="46">
        <v>4466</v>
      </c>
      <c r="H150" s="47">
        <v>5.2805280528052806E-2</v>
      </c>
      <c r="I150" s="37">
        <v>0.11574746008708273</v>
      </c>
      <c r="J150" s="12">
        <v>19.674481301277666</v>
      </c>
      <c r="K150" s="38">
        <v>17.308002496338911</v>
      </c>
      <c r="L150" s="39">
        <v>720000</v>
      </c>
      <c r="M150" s="39">
        <v>1280000</v>
      </c>
    </row>
    <row r="151" spans="1:13">
      <c r="A151" s="13" t="s">
        <v>138</v>
      </c>
      <c r="B151" s="14" t="s">
        <v>14</v>
      </c>
      <c r="C151" s="15"/>
      <c r="D151" s="16">
        <v>72699</v>
      </c>
      <c r="E151" s="17"/>
      <c r="F151" s="34">
        <v>38584</v>
      </c>
      <c r="G151" s="46">
        <v>4342</v>
      </c>
      <c r="H151" s="47">
        <v>0.12138429752066116</v>
      </c>
      <c r="I151" s="37">
        <v>0.11253369272237197</v>
      </c>
      <c r="J151" s="12">
        <v>17.958413861043638</v>
      </c>
      <c r="K151" s="38">
        <v>16.827439955016469</v>
      </c>
      <c r="L151" s="39">
        <v>700000</v>
      </c>
      <c r="M151" s="39">
        <v>1240000</v>
      </c>
    </row>
    <row r="152" spans="1:13">
      <c r="A152" s="13" t="s">
        <v>139</v>
      </c>
      <c r="B152" s="14" t="s">
        <v>14</v>
      </c>
      <c r="C152" s="15"/>
      <c r="D152" s="16">
        <v>52883</v>
      </c>
      <c r="E152" s="17"/>
      <c r="F152" s="34">
        <v>38584</v>
      </c>
      <c r="G152" s="46">
        <v>3892</v>
      </c>
      <c r="H152" s="47">
        <v>4.3151969981238276E-2</v>
      </c>
      <c r="I152" s="37">
        <v>0.10087082728592163</v>
      </c>
      <c r="J152" s="12">
        <v>17.304453025711215</v>
      </c>
      <c r="K152" s="38">
        <v>15.083462990539866</v>
      </c>
      <c r="L152" s="39">
        <v>620000</v>
      </c>
      <c r="M152" s="39">
        <v>1120000</v>
      </c>
    </row>
    <row r="153" spans="1:13">
      <c r="A153" s="13" t="s">
        <v>140</v>
      </c>
      <c r="B153" s="14" t="s">
        <v>14</v>
      </c>
      <c r="C153" s="15"/>
      <c r="D153" s="16">
        <v>26932</v>
      </c>
      <c r="E153" s="17"/>
      <c r="F153" s="34">
        <v>38584</v>
      </c>
      <c r="G153" s="46">
        <v>1718</v>
      </c>
      <c r="H153" s="47">
        <v>3.059388122375525E-2</v>
      </c>
      <c r="I153" s="37">
        <v>4.4526228488492636E-2</v>
      </c>
      <c r="J153" s="12">
        <v>7.7315795212705956</v>
      </c>
      <c r="K153" s="38">
        <v>6.6581164999351206</v>
      </c>
      <c r="L153" s="39">
        <v>280000</v>
      </c>
      <c r="M153" s="39">
        <v>490000</v>
      </c>
    </row>
    <row r="154" spans="1:13">
      <c r="A154" s="13" t="s">
        <v>141</v>
      </c>
      <c r="B154" s="14" t="s">
        <v>14</v>
      </c>
      <c r="C154" s="15"/>
      <c r="D154" s="16">
        <v>20286</v>
      </c>
      <c r="E154" s="17"/>
      <c r="F154" s="34">
        <v>38584</v>
      </c>
      <c r="G154" s="46">
        <v>1038</v>
      </c>
      <c r="H154" s="47">
        <v>7.6763485477178428E-2</v>
      </c>
      <c r="I154" s="37">
        <v>2.6902342940078788E-2</v>
      </c>
      <c r="J154" s="12">
        <v>4.4710513848259472</v>
      </c>
      <c r="K154" s="38">
        <v>4.0227735313926978</v>
      </c>
      <c r="L154" s="39">
        <v>170000</v>
      </c>
      <c r="M154" s="39">
        <v>300000</v>
      </c>
    </row>
    <row r="155" spans="1:13">
      <c r="A155" s="13" t="s">
        <v>142</v>
      </c>
      <c r="B155" s="14" t="s">
        <v>14</v>
      </c>
      <c r="C155" s="15"/>
      <c r="D155" s="16">
        <v>6765</v>
      </c>
      <c r="E155" s="17"/>
      <c r="F155" s="34">
        <v>38584</v>
      </c>
      <c r="G155" s="46">
        <v>250</v>
      </c>
      <c r="H155" s="47">
        <v>2.4590163934426229E-2</v>
      </c>
      <c r="I155" s="37">
        <v>6.4793696869168563E-3</v>
      </c>
      <c r="J155" s="12">
        <v>1.1316769065327086</v>
      </c>
      <c r="K155" s="38">
        <v>0.9688760913758907</v>
      </c>
      <c r="L155" s="39">
        <v>40000</v>
      </c>
      <c r="M155" s="39">
        <v>70000</v>
      </c>
    </row>
    <row r="156" spans="1:13">
      <c r="A156" s="13" t="s">
        <v>143</v>
      </c>
      <c r="B156" s="14" t="s">
        <v>14</v>
      </c>
      <c r="C156" s="15"/>
      <c r="D156" s="16">
        <v>4842</v>
      </c>
      <c r="E156" s="17"/>
      <c r="F156" s="34">
        <v>38584</v>
      </c>
      <c r="G156" s="46">
        <v>165</v>
      </c>
      <c r="H156" s="47">
        <v>-6.25E-2</v>
      </c>
      <c r="I156" s="37">
        <v>4.2763839933651253E-3</v>
      </c>
      <c r="J156" s="12">
        <v>0.81629153913834718</v>
      </c>
      <c r="K156" s="38">
        <v>0.63945822030808785</v>
      </c>
      <c r="L156" s="39">
        <v>30000</v>
      </c>
      <c r="M156" s="39">
        <v>50000</v>
      </c>
    </row>
    <row r="157" spans="1:13">
      <c r="A157" s="13" t="s">
        <v>144</v>
      </c>
      <c r="B157" s="14" t="s">
        <v>14</v>
      </c>
      <c r="C157" s="15"/>
      <c r="D157" s="16">
        <v>5187</v>
      </c>
      <c r="E157" s="17"/>
      <c r="F157" s="34">
        <v>38584</v>
      </c>
      <c r="G157" s="46">
        <v>176</v>
      </c>
      <c r="H157" s="47">
        <v>2.3255813953488372E-2</v>
      </c>
      <c r="I157" s="37">
        <v>4.5614762595894672E-3</v>
      </c>
      <c r="J157" s="12">
        <v>0.79773945870338481</v>
      </c>
      <c r="K157" s="38">
        <v>0.68208876832862708</v>
      </c>
      <c r="L157" s="39">
        <v>30000</v>
      </c>
      <c r="M157" s="39">
        <v>50000</v>
      </c>
    </row>
    <row r="158" spans="1:13">
      <c r="A158" s="13" t="s">
        <v>145</v>
      </c>
      <c r="B158" s="14" t="s">
        <v>14</v>
      </c>
      <c r="C158" s="15"/>
      <c r="D158" s="16">
        <v>5099</v>
      </c>
      <c r="E158" s="17"/>
      <c r="F158" s="34">
        <v>38584</v>
      </c>
      <c r="G158" s="46">
        <v>166</v>
      </c>
      <c r="H158" s="47">
        <v>-7.2625698324022353E-2</v>
      </c>
      <c r="I158" s="37">
        <v>4.302301472112793E-3</v>
      </c>
      <c r="J158" s="12">
        <v>0.83020559946456907</v>
      </c>
      <c r="K158" s="38">
        <v>0.6433337246735914</v>
      </c>
      <c r="L158" s="39">
        <v>30000</v>
      </c>
      <c r="M158" s="39">
        <v>50000</v>
      </c>
    </row>
    <row r="159" spans="1:13">
      <c r="A159" s="13" t="s">
        <v>146</v>
      </c>
      <c r="B159" s="14" t="s">
        <v>14</v>
      </c>
      <c r="C159" s="15"/>
      <c r="D159" s="16">
        <v>4662</v>
      </c>
      <c r="E159" s="17"/>
      <c r="F159" s="34">
        <v>38584</v>
      </c>
      <c r="G159" s="46">
        <v>185</v>
      </c>
      <c r="H159" s="47">
        <v>2.7777777777777776E-2</v>
      </c>
      <c r="I159" s="37">
        <v>4.7947335683184737E-3</v>
      </c>
      <c r="J159" s="12">
        <v>0.83484361957330966</v>
      </c>
      <c r="K159" s="38">
        <v>0.71696830761815911</v>
      </c>
      <c r="L159" s="39">
        <v>30000</v>
      </c>
      <c r="M159" s="39">
        <v>50000</v>
      </c>
    </row>
    <row r="160" spans="1:13">
      <c r="A160" s="13" t="s">
        <v>147</v>
      </c>
      <c r="B160" s="14" t="s">
        <v>14</v>
      </c>
      <c r="C160" s="15"/>
      <c r="D160" s="16">
        <v>3150</v>
      </c>
      <c r="E160" s="17"/>
      <c r="F160" s="34">
        <v>38584</v>
      </c>
      <c r="G160" s="46">
        <v>160</v>
      </c>
      <c r="H160" s="47">
        <v>8.8435374149659865E-2</v>
      </c>
      <c r="I160" s="37">
        <v>4.1467965996267887E-3</v>
      </c>
      <c r="J160" s="12">
        <v>0.68178895598486955</v>
      </c>
      <c r="K160" s="38">
        <v>0.6200806984805699</v>
      </c>
      <c r="L160" s="39">
        <v>30000</v>
      </c>
      <c r="M160" s="39">
        <v>50000</v>
      </c>
    </row>
    <row r="161" spans="1:13">
      <c r="A161" s="13" t="s">
        <v>148</v>
      </c>
      <c r="B161" s="14" t="s">
        <v>14</v>
      </c>
      <c r="C161" s="15"/>
      <c r="D161" s="16">
        <v>3335</v>
      </c>
      <c r="E161" s="17"/>
      <c r="F161" s="34">
        <v>38584</v>
      </c>
      <c r="G161" s="46">
        <v>148</v>
      </c>
      <c r="H161" s="47">
        <v>7.2463768115942032E-2</v>
      </c>
      <c r="I161" s="37">
        <v>3.8357868546547791E-3</v>
      </c>
      <c r="J161" s="12">
        <v>0.64004677500620411</v>
      </c>
      <c r="K161" s="38">
        <v>0.57357464609452724</v>
      </c>
      <c r="L161" s="39">
        <v>20000</v>
      </c>
      <c r="M161" s="39">
        <v>40000</v>
      </c>
    </row>
    <row r="162" spans="1:13">
      <c r="A162" s="13" t="s">
        <v>149</v>
      </c>
      <c r="B162" s="14" t="s">
        <v>14</v>
      </c>
      <c r="C162" s="15"/>
      <c r="D162" s="16">
        <v>4715</v>
      </c>
      <c r="E162" s="17"/>
      <c r="F162" s="34">
        <v>38584</v>
      </c>
      <c r="G162" s="46">
        <v>179</v>
      </c>
      <c r="H162" s="47">
        <v>0.27857142857142858</v>
      </c>
      <c r="I162" s="37">
        <v>4.6392286958324693E-3</v>
      </c>
      <c r="J162" s="12">
        <v>0.64932281522368529</v>
      </c>
      <c r="K162" s="38">
        <v>0.69371528142513772</v>
      </c>
      <c r="L162" s="39">
        <v>30000</v>
      </c>
      <c r="M162" s="39">
        <v>50000</v>
      </c>
    </row>
    <row r="163" spans="1:13">
      <c r="A163" s="13" t="s">
        <v>150</v>
      </c>
      <c r="B163" s="14" t="s">
        <v>14</v>
      </c>
      <c r="C163" s="15"/>
      <c r="D163" s="16">
        <v>3429</v>
      </c>
      <c r="E163" s="17"/>
      <c r="F163" s="34">
        <v>38584</v>
      </c>
      <c r="G163" s="46">
        <v>108</v>
      </c>
      <c r="H163" s="47">
        <v>1.8867924528301886E-2</v>
      </c>
      <c r="I163" s="37">
        <v>2.799087704748082E-3</v>
      </c>
      <c r="J163" s="12">
        <v>0.49163013152650459</v>
      </c>
      <c r="K163" s="38">
        <v>0.41855447147438474</v>
      </c>
      <c r="L163" s="39">
        <v>20000</v>
      </c>
      <c r="M163" s="39">
        <v>30000</v>
      </c>
    </row>
    <row r="164" spans="1:13">
      <c r="A164" s="13" t="s">
        <v>151</v>
      </c>
      <c r="B164" s="14" t="s">
        <v>14</v>
      </c>
      <c r="C164" s="15"/>
      <c r="D164" s="16">
        <v>3043</v>
      </c>
      <c r="E164" s="17"/>
      <c r="F164" s="34">
        <v>38584</v>
      </c>
      <c r="G164" s="46">
        <v>101</v>
      </c>
      <c r="H164" s="47">
        <v>0.16091954022988506</v>
      </c>
      <c r="I164" s="37">
        <v>2.6176653535144099E-3</v>
      </c>
      <c r="J164" s="12">
        <v>0.403507749460433</v>
      </c>
      <c r="K164" s="38">
        <v>0.3914259409158598</v>
      </c>
      <c r="L164" s="39">
        <v>20000</v>
      </c>
      <c r="M164" s="39">
        <v>30000</v>
      </c>
    </row>
    <row r="165" spans="1:13">
      <c r="A165" s="13" t="s">
        <v>152</v>
      </c>
      <c r="B165" s="14" t="s">
        <v>14</v>
      </c>
      <c r="C165" s="15"/>
      <c r="D165" s="16">
        <v>1940</v>
      </c>
      <c r="E165" s="17"/>
      <c r="F165" s="34">
        <v>38584</v>
      </c>
      <c r="G165" s="46">
        <v>82</v>
      </c>
      <c r="H165" s="47">
        <v>9.3333333333333338E-2</v>
      </c>
      <c r="I165" s="37">
        <v>2.1252332573087288E-3</v>
      </c>
      <c r="J165" s="12">
        <v>0.34785150815554566</v>
      </c>
      <c r="K165" s="38">
        <v>0.3177913579712921</v>
      </c>
      <c r="L165" s="39">
        <v>10000</v>
      </c>
      <c r="M165" s="39">
        <v>20000</v>
      </c>
    </row>
    <row r="166" spans="1:13">
      <c r="A166" s="13" t="s">
        <v>153</v>
      </c>
      <c r="B166" s="14" t="s">
        <v>16</v>
      </c>
      <c r="C166" s="15" t="s">
        <v>352</v>
      </c>
      <c r="D166" s="16">
        <v>53818</v>
      </c>
      <c r="E166" s="17" t="s">
        <v>349</v>
      </c>
      <c r="F166" s="34">
        <v>15035</v>
      </c>
      <c r="G166" s="46">
        <v>2789</v>
      </c>
      <c r="H166" s="47">
        <v>9.2868338557993729E-2</v>
      </c>
      <c r="I166" s="37">
        <v>0.18550049883604922</v>
      </c>
      <c r="J166" s="12">
        <v>11.836227317506035</v>
      </c>
      <c r="K166" s="38">
        <v>10.808781675389435</v>
      </c>
      <c r="L166" s="39">
        <v>450000</v>
      </c>
      <c r="M166" s="39">
        <v>800000</v>
      </c>
    </row>
    <row r="167" spans="1:13">
      <c r="A167" s="13" t="s">
        <v>154</v>
      </c>
      <c r="B167" s="14" t="s">
        <v>16</v>
      </c>
      <c r="C167" s="15" t="s">
        <v>352</v>
      </c>
      <c r="D167" s="16">
        <v>33611</v>
      </c>
      <c r="E167" s="17" t="s">
        <v>154</v>
      </c>
      <c r="F167" s="34">
        <v>15035</v>
      </c>
      <c r="G167" s="46">
        <v>1709</v>
      </c>
      <c r="H167" s="47">
        <v>-2.231121281464531E-2</v>
      </c>
      <c r="I167" s="37">
        <v>0.11366810774858663</v>
      </c>
      <c r="J167" s="12">
        <v>8.1072591500785851</v>
      </c>
      <c r="K167" s="38">
        <v>6.6232369606455883</v>
      </c>
      <c r="L167" s="39">
        <v>270000</v>
      </c>
      <c r="M167" s="39">
        <v>490000</v>
      </c>
    </row>
    <row r="168" spans="1:13">
      <c r="A168" s="13" t="s">
        <v>155</v>
      </c>
      <c r="B168" s="14" t="s">
        <v>16</v>
      </c>
      <c r="C168" s="15"/>
      <c r="D168" s="16">
        <v>17933</v>
      </c>
      <c r="E168" s="17"/>
      <c r="F168" s="34">
        <v>15035</v>
      </c>
      <c r="G168" s="46">
        <v>812</v>
      </c>
      <c r="H168" s="47">
        <v>3.3078880407124679E-2</v>
      </c>
      <c r="I168" s="37">
        <v>5.4007316262055204E-2</v>
      </c>
      <c r="J168" s="12">
        <v>3.6454838054701186</v>
      </c>
      <c r="K168" s="38">
        <v>3.1469095447888931</v>
      </c>
      <c r="L168" s="39">
        <v>130000</v>
      </c>
      <c r="M168" s="39">
        <v>230000</v>
      </c>
    </row>
    <row r="169" spans="1:13">
      <c r="A169" s="13" t="s">
        <v>156</v>
      </c>
      <c r="B169" s="14" t="s">
        <v>16</v>
      </c>
      <c r="C169" s="15" t="s">
        <v>352</v>
      </c>
      <c r="D169" s="16">
        <v>5924</v>
      </c>
      <c r="E169" s="17" t="s">
        <v>349</v>
      </c>
      <c r="F169" s="34">
        <v>15035</v>
      </c>
      <c r="G169" s="46">
        <v>222</v>
      </c>
      <c r="H169" s="47">
        <v>0.11</v>
      </c>
      <c r="I169" s="37">
        <v>1.476554705686731E-2</v>
      </c>
      <c r="J169" s="12">
        <v>0.92760402174812195</v>
      </c>
      <c r="K169" s="38">
        <v>0.86036196914179086</v>
      </c>
      <c r="L169" s="39">
        <v>40000</v>
      </c>
      <c r="M169" s="39">
        <v>60000</v>
      </c>
    </row>
    <row r="170" spans="1:13">
      <c r="A170" s="13" t="s">
        <v>157</v>
      </c>
      <c r="B170" s="14" t="s">
        <v>16</v>
      </c>
      <c r="C170" s="15" t="s">
        <v>352</v>
      </c>
      <c r="D170" s="16">
        <v>5452</v>
      </c>
      <c r="E170" s="17" t="s">
        <v>349</v>
      </c>
      <c r="F170" s="34">
        <v>15035</v>
      </c>
      <c r="G170" s="46">
        <v>181</v>
      </c>
      <c r="H170" s="47">
        <v>-8.5858585858585856E-2</v>
      </c>
      <c r="I170" s="37">
        <v>1.2038576654472897E-2</v>
      </c>
      <c r="J170" s="12">
        <v>0.91832798153064066</v>
      </c>
      <c r="K170" s="38">
        <v>0.70146629015614481</v>
      </c>
      <c r="L170" s="39">
        <v>30000</v>
      </c>
      <c r="M170" s="39">
        <v>50000</v>
      </c>
    </row>
    <row r="171" spans="1:13">
      <c r="A171" s="13" t="s">
        <v>158</v>
      </c>
      <c r="B171" s="14" t="s">
        <v>16</v>
      </c>
      <c r="C171" s="15" t="s">
        <v>352</v>
      </c>
      <c r="D171" s="16">
        <v>6225</v>
      </c>
      <c r="E171" s="17" t="s">
        <v>349</v>
      </c>
      <c r="F171" s="34">
        <v>15035</v>
      </c>
      <c r="G171" s="46">
        <v>200</v>
      </c>
      <c r="H171" s="47">
        <v>0.12994350282485875</v>
      </c>
      <c r="I171" s="37">
        <v>1.3302294645826405E-2</v>
      </c>
      <c r="J171" s="12">
        <v>0.82092955924708777</v>
      </c>
      <c r="K171" s="38">
        <v>0.77510087310071252</v>
      </c>
      <c r="L171" s="39">
        <v>30000</v>
      </c>
      <c r="M171" s="39">
        <v>60000</v>
      </c>
    </row>
    <row r="172" spans="1:13">
      <c r="A172" s="13" t="s">
        <v>159</v>
      </c>
      <c r="B172" s="14" t="s">
        <v>361</v>
      </c>
      <c r="C172" s="15" t="s">
        <v>353</v>
      </c>
      <c r="D172" s="16">
        <v>3329</v>
      </c>
      <c r="E172" s="61" t="s">
        <v>362</v>
      </c>
      <c r="F172" s="34">
        <v>15035</v>
      </c>
      <c r="G172" s="46">
        <v>138</v>
      </c>
      <c r="H172" s="47">
        <v>-2.8169014084507043E-2</v>
      </c>
      <c r="I172" s="37">
        <v>9.1785833056202189E-3</v>
      </c>
      <c r="J172" s="12">
        <v>0.65859885544116659</v>
      </c>
      <c r="K172" s="38">
        <v>0.53481960243949156</v>
      </c>
      <c r="L172" s="39">
        <v>20000</v>
      </c>
      <c r="M172" s="39">
        <v>40000</v>
      </c>
    </row>
    <row r="173" spans="1:13">
      <c r="A173" s="13" t="s">
        <v>160</v>
      </c>
      <c r="B173" s="14" t="s">
        <v>16</v>
      </c>
      <c r="C173" s="15"/>
      <c r="D173" s="16">
        <v>4812</v>
      </c>
      <c r="E173" s="17"/>
      <c r="F173" s="34">
        <v>15035</v>
      </c>
      <c r="G173" s="46">
        <v>156</v>
      </c>
      <c r="H173" s="47">
        <v>3.3112582781456956E-2</v>
      </c>
      <c r="I173" s="37">
        <v>1.0375789823744597E-2</v>
      </c>
      <c r="J173" s="12">
        <v>0.70034103641983203</v>
      </c>
      <c r="K173" s="38">
        <v>0.60457868101855572</v>
      </c>
      <c r="L173" s="39">
        <v>30000</v>
      </c>
      <c r="M173" s="39">
        <v>40000</v>
      </c>
    </row>
    <row r="174" spans="1:13">
      <c r="A174" s="13" t="s">
        <v>161</v>
      </c>
      <c r="B174" s="14" t="s">
        <v>16</v>
      </c>
      <c r="C174" s="15"/>
      <c r="D174" s="16">
        <v>3514</v>
      </c>
      <c r="E174" s="17"/>
      <c r="F174" s="34">
        <v>15035</v>
      </c>
      <c r="G174" s="46">
        <v>142</v>
      </c>
      <c r="H174" s="47">
        <v>0.18333333333333332</v>
      </c>
      <c r="I174" s="37">
        <v>9.4446291985367473E-3</v>
      </c>
      <c r="J174" s="12">
        <v>0.55656241304887311</v>
      </c>
      <c r="K174" s="38">
        <v>0.55032161990150585</v>
      </c>
      <c r="L174" s="39">
        <v>20000</v>
      </c>
      <c r="M174" s="39">
        <v>40000</v>
      </c>
    </row>
    <row r="175" spans="1:13">
      <c r="A175" s="13" t="s">
        <v>162</v>
      </c>
      <c r="B175" s="14" t="s">
        <v>16</v>
      </c>
      <c r="C175" s="15" t="s">
        <v>352</v>
      </c>
      <c r="D175" s="16">
        <v>2152</v>
      </c>
      <c r="E175" s="17" t="s">
        <v>349</v>
      </c>
      <c r="F175" s="34">
        <v>15035</v>
      </c>
      <c r="G175" s="46">
        <v>83</v>
      </c>
      <c r="H175" s="47">
        <v>6.4102564102564097E-2</v>
      </c>
      <c r="I175" s="37">
        <v>5.520452278017958E-3</v>
      </c>
      <c r="J175" s="12">
        <v>0.36176556848176755</v>
      </c>
      <c r="K175" s="38">
        <v>0.3216668623367957</v>
      </c>
      <c r="L175" s="39">
        <v>10000</v>
      </c>
      <c r="M175" s="39">
        <v>20000</v>
      </c>
    </row>
    <row r="176" spans="1:13">
      <c r="A176" s="13" t="s">
        <v>163</v>
      </c>
      <c r="B176" s="14" t="s">
        <v>16</v>
      </c>
      <c r="C176" s="15"/>
      <c r="D176" s="16">
        <v>2530</v>
      </c>
      <c r="E176" s="17"/>
      <c r="F176" s="34">
        <v>15035</v>
      </c>
      <c r="G176" s="46">
        <v>97</v>
      </c>
      <c r="H176" s="47">
        <v>0.11494252873563218</v>
      </c>
      <c r="I176" s="37">
        <v>6.4516129032258064E-3</v>
      </c>
      <c r="J176" s="12">
        <v>0.403507749460433</v>
      </c>
      <c r="K176" s="38">
        <v>0.37592392345384557</v>
      </c>
      <c r="L176" s="39">
        <v>20000</v>
      </c>
      <c r="M176" s="39">
        <v>30000</v>
      </c>
    </row>
    <row r="177" spans="1:13">
      <c r="A177" s="13" t="s">
        <v>164</v>
      </c>
      <c r="B177" s="14" t="s">
        <v>16</v>
      </c>
      <c r="C177" s="15" t="s">
        <v>353</v>
      </c>
      <c r="D177" s="16">
        <v>1713</v>
      </c>
      <c r="E177" s="17" t="s">
        <v>363</v>
      </c>
      <c r="F177" s="34">
        <v>15035</v>
      </c>
      <c r="G177" s="46">
        <v>62</v>
      </c>
      <c r="H177" s="47">
        <v>3.3333333333333333E-2</v>
      </c>
      <c r="I177" s="37">
        <v>4.1237113402061857E-3</v>
      </c>
      <c r="J177" s="12">
        <v>0.27828120652443655</v>
      </c>
      <c r="K177" s="38">
        <v>0.24028127066122087</v>
      </c>
      <c r="L177" s="39">
        <v>10000</v>
      </c>
      <c r="M177" s="39">
        <v>20000</v>
      </c>
    </row>
    <row r="178" spans="1:13">
      <c r="A178" s="13" t="s">
        <v>165</v>
      </c>
      <c r="B178" s="14" t="s">
        <v>16</v>
      </c>
      <c r="C178" s="15" t="s">
        <v>352</v>
      </c>
      <c r="D178" s="16">
        <v>2197</v>
      </c>
      <c r="E178" s="17" t="s">
        <v>349</v>
      </c>
      <c r="F178" s="34">
        <v>15035</v>
      </c>
      <c r="G178" s="46">
        <v>45</v>
      </c>
      <c r="H178" s="47">
        <v>-4.2553191489361701E-2</v>
      </c>
      <c r="I178" s="37">
        <v>2.9930162953109413E-3</v>
      </c>
      <c r="J178" s="12">
        <v>0.21798694511080863</v>
      </c>
      <c r="K178" s="38">
        <v>0.17439769644766029</v>
      </c>
      <c r="L178" s="39">
        <v>10000</v>
      </c>
      <c r="M178" s="39">
        <v>10000</v>
      </c>
    </row>
    <row r="179" spans="1:13">
      <c r="A179" s="13" t="s">
        <v>166</v>
      </c>
      <c r="B179" s="14" t="s">
        <v>16</v>
      </c>
      <c r="C179" s="15"/>
      <c r="D179" s="16">
        <v>1405</v>
      </c>
      <c r="E179" s="17"/>
      <c r="F179" s="34">
        <v>15035</v>
      </c>
      <c r="G179" s="46">
        <v>49</v>
      </c>
      <c r="H179" s="47">
        <v>0</v>
      </c>
      <c r="I179" s="37">
        <v>3.2590621882274693E-3</v>
      </c>
      <c r="J179" s="12">
        <v>0.22726298532828987</v>
      </c>
      <c r="K179" s="38">
        <v>0.18989971390967456</v>
      </c>
      <c r="L179" s="39">
        <v>10000</v>
      </c>
      <c r="M179" s="39">
        <v>10000</v>
      </c>
    </row>
    <row r="180" spans="1:13">
      <c r="A180" s="13" t="s">
        <v>167</v>
      </c>
      <c r="B180" s="14" t="s">
        <v>18</v>
      </c>
      <c r="C180" s="15" t="s">
        <v>352</v>
      </c>
      <c r="D180" s="16">
        <v>118664</v>
      </c>
      <c r="E180" s="17" t="s">
        <v>168</v>
      </c>
      <c r="F180" s="34">
        <v>30504</v>
      </c>
      <c r="G180" s="46">
        <v>6864</v>
      </c>
      <c r="H180" s="47">
        <v>0.1135626216742375</v>
      </c>
      <c r="I180" s="37">
        <v>0.22501966955153421</v>
      </c>
      <c r="J180" s="12">
        <v>28.588755950277115</v>
      </c>
      <c r="K180" s="38">
        <v>26.601461964816455</v>
      </c>
      <c r="L180" s="39">
        <v>1100000</v>
      </c>
      <c r="M180" s="39">
        <v>1970000</v>
      </c>
    </row>
    <row r="181" spans="1:13">
      <c r="A181" s="13" t="s">
        <v>169</v>
      </c>
      <c r="B181" s="14" t="s">
        <v>18</v>
      </c>
      <c r="C181" s="15"/>
      <c r="D181" s="16">
        <v>20829</v>
      </c>
      <c r="E181" s="17"/>
      <c r="F181" s="34">
        <v>30504</v>
      </c>
      <c r="G181" s="46">
        <v>1180</v>
      </c>
      <c r="H181" s="47">
        <v>3.4013605442176869E-3</v>
      </c>
      <c r="I181" s="37">
        <v>3.8683451350642536E-2</v>
      </c>
      <c r="J181" s="12">
        <v>5.4543116478789564</v>
      </c>
      <c r="K181" s="38">
        <v>4.5730951512942042</v>
      </c>
      <c r="L181" s="39">
        <v>190000</v>
      </c>
      <c r="M181" s="39">
        <v>340000</v>
      </c>
    </row>
    <row r="182" spans="1:13">
      <c r="A182" s="13" t="s">
        <v>170</v>
      </c>
      <c r="B182" s="14" t="s">
        <v>18</v>
      </c>
      <c r="C182" s="15" t="s">
        <v>352</v>
      </c>
      <c r="D182" s="16">
        <v>21472</v>
      </c>
      <c r="E182" s="17" t="s">
        <v>168</v>
      </c>
      <c r="F182" s="34">
        <v>30504</v>
      </c>
      <c r="G182" s="46">
        <v>1233</v>
      </c>
      <c r="H182" s="47">
        <v>0.13955637707948243</v>
      </c>
      <c r="I182" s="37">
        <v>4.0420928402832415E-2</v>
      </c>
      <c r="J182" s="12">
        <v>5.0183377576573385</v>
      </c>
      <c r="K182" s="38">
        <v>4.7784968826658929</v>
      </c>
      <c r="L182" s="39">
        <v>200000</v>
      </c>
      <c r="M182" s="39">
        <v>350000</v>
      </c>
    </row>
    <row r="183" spans="1:13">
      <c r="A183" s="13" t="s">
        <v>171</v>
      </c>
      <c r="B183" s="14" t="s">
        <v>18</v>
      </c>
      <c r="C183" s="15" t="s">
        <v>352</v>
      </c>
      <c r="D183" s="16">
        <v>21674</v>
      </c>
      <c r="E183" s="17" t="s">
        <v>168</v>
      </c>
      <c r="F183" s="34">
        <v>30504</v>
      </c>
      <c r="G183" s="46">
        <v>732</v>
      </c>
      <c r="H183" s="47">
        <v>0.10407239819004525</v>
      </c>
      <c r="I183" s="37">
        <v>2.3996852871754525E-2</v>
      </c>
      <c r="J183" s="12">
        <v>3.0750073320950242</v>
      </c>
      <c r="K183" s="38">
        <v>2.8368691955486081</v>
      </c>
      <c r="L183" s="39">
        <v>120000</v>
      </c>
      <c r="M183" s="39">
        <v>210000</v>
      </c>
    </row>
    <row r="184" spans="1:13">
      <c r="A184" s="13" t="s">
        <v>172</v>
      </c>
      <c r="B184" s="14" t="s">
        <v>18</v>
      </c>
      <c r="C184" s="15" t="s">
        <v>352</v>
      </c>
      <c r="D184" s="16">
        <v>9617</v>
      </c>
      <c r="E184" s="17" t="s">
        <v>168</v>
      </c>
      <c r="F184" s="34">
        <v>30504</v>
      </c>
      <c r="G184" s="46">
        <v>427</v>
      </c>
      <c r="H184" s="47">
        <v>6.7500000000000004E-2</v>
      </c>
      <c r="I184" s="37">
        <v>1.3998164175190139E-2</v>
      </c>
      <c r="J184" s="12">
        <v>1.8552080434962439</v>
      </c>
      <c r="K184" s="38">
        <v>1.6548403640700211</v>
      </c>
      <c r="L184" s="39">
        <v>70000</v>
      </c>
      <c r="M184" s="39">
        <v>120000</v>
      </c>
    </row>
    <row r="185" spans="1:13">
      <c r="A185" s="13" t="s">
        <v>173</v>
      </c>
      <c r="B185" s="14" t="s">
        <v>18</v>
      </c>
      <c r="C185" s="15"/>
      <c r="D185" s="16">
        <v>9650</v>
      </c>
      <c r="E185" s="17"/>
      <c r="F185" s="34">
        <v>30504</v>
      </c>
      <c r="G185" s="46">
        <v>381</v>
      </c>
      <c r="H185" s="47">
        <v>3.8147138964577658E-2</v>
      </c>
      <c r="I185" s="37">
        <v>1.2490165224232887E-2</v>
      </c>
      <c r="J185" s="12">
        <v>1.7021533799078035</v>
      </c>
      <c r="K185" s="38">
        <v>1.4765671632568573</v>
      </c>
      <c r="L185" s="39">
        <v>60000</v>
      </c>
      <c r="M185" s="39">
        <v>110000</v>
      </c>
    </row>
    <row r="186" spans="1:13">
      <c r="A186" s="13" t="s">
        <v>174</v>
      </c>
      <c r="B186" s="14" t="s">
        <v>18</v>
      </c>
      <c r="C186" s="15"/>
      <c r="D186" s="16">
        <v>8153</v>
      </c>
      <c r="E186" s="17"/>
      <c r="F186" s="34">
        <v>30504</v>
      </c>
      <c r="G186" s="46">
        <v>366</v>
      </c>
      <c r="H186" s="47">
        <v>9.90990990990991E-2</v>
      </c>
      <c r="I186" s="37">
        <v>1.1998426435877263E-2</v>
      </c>
      <c r="J186" s="12">
        <v>1.5444606962106229</v>
      </c>
      <c r="K186" s="38">
        <v>1.418434597774304</v>
      </c>
      <c r="L186" s="39">
        <v>60000</v>
      </c>
      <c r="M186" s="39">
        <v>100000</v>
      </c>
    </row>
    <row r="187" spans="1:13">
      <c r="A187" s="13" t="s">
        <v>175</v>
      </c>
      <c r="B187" s="14" t="s">
        <v>18</v>
      </c>
      <c r="C187" s="15"/>
      <c r="D187" s="16">
        <v>7145</v>
      </c>
      <c r="E187" s="17"/>
      <c r="F187" s="34">
        <v>30504</v>
      </c>
      <c r="G187" s="46">
        <v>227</v>
      </c>
      <c r="H187" s="47">
        <v>-2.1551724137931036E-2</v>
      </c>
      <c r="I187" s="37">
        <v>7.4416469971151323E-3</v>
      </c>
      <c r="J187" s="12">
        <v>1.0760206652278212</v>
      </c>
      <c r="K187" s="38">
        <v>0.87973949096930859</v>
      </c>
      <c r="L187" s="39">
        <v>40000</v>
      </c>
      <c r="M187" s="39">
        <v>70000</v>
      </c>
    </row>
    <row r="188" spans="1:13">
      <c r="A188" s="13" t="s">
        <v>176</v>
      </c>
      <c r="B188" s="14" t="s">
        <v>18</v>
      </c>
      <c r="C188" s="15"/>
      <c r="D188" s="16">
        <v>4498</v>
      </c>
      <c r="E188" s="17"/>
      <c r="F188" s="34">
        <v>30504</v>
      </c>
      <c r="G188" s="46">
        <v>162</v>
      </c>
      <c r="H188" s="47">
        <v>0.13286713286713286</v>
      </c>
      <c r="I188" s="37">
        <v>5.3107789142407555E-3</v>
      </c>
      <c r="J188" s="12">
        <v>0.66323687554990718</v>
      </c>
      <c r="K188" s="38">
        <v>0.62783170721157711</v>
      </c>
      <c r="L188" s="39">
        <v>30000</v>
      </c>
      <c r="M188" s="39">
        <v>50000</v>
      </c>
    </row>
    <row r="189" spans="1:13">
      <c r="A189" s="13" t="s">
        <v>177</v>
      </c>
      <c r="B189" s="14" t="s">
        <v>18</v>
      </c>
      <c r="C189" s="15" t="s">
        <v>352</v>
      </c>
      <c r="D189" s="16">
        <v>3967</v>
      </c>
      <c r="E189" s="17" t="s">
        <v>168</v>
      </c>
      <c r="F189" s="34">
        <v>30504</v>
      </c>
      <c r="G189" s="46">
        <v>137</v>
      </c>
      <c r="H189" s="47">
        <v>4.5801526717557252E-2</v>
      </c>
      <c r="I189" s="37">
        <v>4.4912142669813792E-3</v>
      </c>
      <c r="J189" s="12">
        <v>0.60758063424501985</v>
      </c>
      <c r="K189" s="38">
        <v>0.53094409807398801</v>
      </c>
      <c r="L189" s="39">
        <v>20000</v>
      </c>
      <c r="M189" s="39">
        <v>40000</v>
      </c>
    </row>
    <row r="190" spans="1:13">
      <c r="A190" s="13" t="s">
        <v>178</v>
      </c>
      <c r="B190" s="14" t="s">
        <v>18</v>
      </c>
      <c r="C190" s="15"/>
      <c r="D190" s="16">
        <v>2990</v>
      </c>
      <c r="E190" s="17"/>
      <c r="F190" s="34">
        <v>30504</v>
      </c>
      <c r="G190" s="46">
        <v>123</v>
      </c>
      <c r="H190" s="47">
        <v>-6.8181818181818177E-2</v>
      </c>
      <c r="I190" s="37">
        <v>4.0322580645161289E-3</v>
      </c>
      <c r="J190" s="12">
        <v>0.61221865435376033</v>
      </c>
      <c r="K190" s="38">
        <v>0.4766870369569382</v>
      </c>
      <c r="L190" s="39">
        <v>20000</v>
      </c>
      <c r="M190" s="39">
        <v>40000</v>
      </c>
    </row>
    <row r="191" spans="1:13">
      <c r="A191" s="13" t="s">
        <v>179</v>
      </c>
      <c r="B191" s="14" t="s">
        <v>18</v>
      </c>
      <c r="C191" s="15"/>
      <c r="D191" s="16">
        <v>3196</v>
      </c>
      <c r="E191" s="17"/>
      <c r="F191" s="34">
        <v>30504</v>
      </c>
      <c r="G191" s="46">
        <v>125</v>
      </c>
      <c r="H191" s="47">
        <v>-2.34375E-2</v>
      </c>
      <c r="I191" s="37">
        <v>4.0978232362968792E-3</v>
      </c>
      <c r="J191" s="12">
        <v>0.59366657391879796</v>
      </c>
      <c r="K191" s="38">
        <v>0.48443804568794535</v>
      </c>
      <c r="L191" s="39">
        <v>20000</v>
      </c>
      <c r="M191" s="39">
        <v>40000</v>
      </c>
    </row>
    <row r="192" spans="1:13">
      <c r="A192" s="13" t="s">
        <v>180</v>
      </c>
      <c r="B192" s="14" t="s">
        <v>18</v>
      </c>
      <c r="C192" s="15" t="s">
        <v>352</v>
      </c>
      <c r="D192" s="16">
        <v>3676</v>
      </c>
      <c r="E192" s="17" t="s">
        <v>168</v>
      </c>
      <c r="F192" s="34">
        <v>30504</v>
      </c>
      <c r="G192" s="46">
        <v>137</v>
      </c>
      <c r="H192" s="47">
        <v>0.16101694915254236</v>
      </c>
      <c r="I192" s="37">
        <v>4.4912142669813792E-3</v>
      </c>
      <c r="J192" s="12">
        <v>0.54728637283139192</v>
      </c>
      <c r="K192" s="38">
        <v>0.53094409807398801</v>
      </c>
      <c r="L192" s="39">
        <v>20000</v>
      </c>
      <c r="M192" s="39">
        <v>40000</v>
      </c>
    </row>
    <row r="193" spans="1:13">
      <c r="A193" s="13" t="s">
        <v>181</v>
      </c>
      <c r="B193" s="14" t="s">
        <v>18</v>
      </c>
      <c r="C193" s="15"/>
      <c r="D193" s="16">
        <v>2551</v>
      </c>
      <c r="E193" s="17"/>
      <c r="F193" s="34">
        <v>30504</v>
      </c>
      <c r="G193" s="46">
        <v>94</v>
      </c>
      <c r="H193" s="47">
        <v>5.6179775280898875E-2</v>
      </c>
      <c r="I193" s="37">
        <v>3.0815630736952533E-3</v>
      </c>
      <c r="J193" s="12">
        <v>0.41278378967791424</v>
      </c>
      <c r="K193" s="38">
        <v>0.36429741035733487</v>
      </c>
      <c r="L193" s="39">
        <v>20000</v>
      </c>
      <c r="M193" s="39">
        <v>30000</v>
      </c>
    </row>
    <row r="194" spans="1:13">
      <c r="A194" s="13" t="s">
        <v>182</v>
      </c>
      <c r="B194" s="14" t="s">
        <v>18</v>
      </c>
      <c r="C194" s="15"/>
      <c r="D194" s="16">
        <v>2244</v>
      </c>
      <c r="E194" s="17"/>
      <c r="F194" s="34">
        <v>30504</v>
      </c>
      <c r="G194" s="46">
        <v>82</v>
      </c>
      <c r="H194" s="47">
        <v>6.4935064935064929E-2</v>
      </c>
      <c r="I194" s="37">
        <v>2.6881720430107529E-3</v>
      </c>
      <c r="J194" s="12">
        <v>0.3571275483730269</v>
      </c>
      <c r="K194" s="38">
        <v>0.3177913579712921</v>
      </c>
      <c r="L194" s="39">
        <v>10000</v>
      </c>
      <c r="M194" s="39">
        <v>20000</v>
      </c>
    </row>
    <row r="195" spans="1:13">
      <c r="A195" s="13" t="s">
        <v>183</v>
      </c>
      <c r="B195" s="14" t="s">
        <v>18</v>
      </c>
      <c r="C195" s="15"/>
      <c r="D195" s="16">
        <v>2058</v>
      </c>
      <c r="E195" s="17"/>
      <c r="F195" s="34">
        <v>30504</v>
      </c>
      <c r="G195" s="46">
        <v>74</v>
      </c>
      <c r="H195" s="47">
        <v>0</v>
      </c>
      <c r="I195" s="37">
        <v>2.4259113558877526E-3</v>
      </c>
      <c r="J195" s="12">
        <v>0.34321348804680507</v>
      </c>
      <c r="K195" s="38">
        <v>0.28678732304726362</v>
      </c>
      <c r="L195" s="39">
        <v>10000</v>
      </c>
      <c r="M195" s="39">
        <v>20000</v>
      </c>
    </row>
    <row r="196" spans="1:13">
      <c r="A196" s="13" t="s">
        <v>184</v>
      </c>
      <c r="B196" s="14" t="s">
        <v>18</v>
      </c>
      <c r="C196" s="15"/>
      <c r="D196" s="16">
        <v>1651</v>
      </c>
      <c r="E196" s="17"/>
      <c r="F196" s="34">
        <v>30504</v>
      </c>
      <c r="G196" s="46">
        <v>67</v>
      </c>
      <c r="H196" s="47">
        <v>-1.4705882352941176E-2</v>
      </c>
      <c r="I196" s="37">
        <v>2.1964332546551271E-3</v>
      </c>
      <c r="J196" s="12">
        <v>0.3153853673943614</v>
      </c>
      <c r="K196" s="38">
        <v>0.25965879248873869</v>
      </c>
      <c r="L196" s="39">
        <v>10000</v>
      </c>
      <c r="M196" s="39">
        <v>20000</v>
      </c>
    </row>
    <row r="197" spans="1:13">
      <c r="A197" s="13" t="s">
        <v>185</v>
      </c>
      <c r="B197" s="14" t="s">
        <v>18</v>
      </c>
      <c r="C197" s="15"/>
      <c r="D197" s="16">
        <v>1567</v>
      </c>
      <c r="E197" s="17"/>
      <c r="F197" s="34">
        <v>30504</v>
      </c>
      <c r="G197" s="46">
        <v>59</v>
      </c>
      <c r="H197" s="47">
        <v>7.2727272727272724E-2</v>
      </c>
      <c r="I197" s="37">
        <v>1.934172567532127E-3</v>
      </c>
      <c r="J197" s="12">
        <v>0.25509110598073353</v>
      </c>
      <c r="K197" s="38">
        <v>0.22865475756471018</v>
      </c>
      <c r="L197" s="39">
        <v>10000</v>
      </c>
      <c r="M197" s="39">
        <v>20000</v>
      </c>
    </row>
    <row r="198" spans="1:13">
      <c r="A198" s="13" t="s">
        <v>186</v>
      </c>
      <c r="B198" s="14" t="s">
        <v>20</v>
      </c>
      <c r="C198" s="15" t="s">
        <v>352</v>
      </c>
      <c r="D198" s="16">
        <v>76551</v>
      </c>
      <c r="E198" s="17" t="s">
        <v>187</v>
      </c>
      <c r="F198" s="34">
        <v>25134</v>
      </c>
      <c r="G198" s="46">
        <v>6290</v>
      </c>
      <c r="H198" s="47">
        <v>0.10003497726477789</v>
      </c>
      <c r="I198" s="37">
        <v>0.25025861382987191</v>
      </c>
      <c r="J198" s="12">
        <v>26.520198981778805</v>
      </c>
      <c r="K198" s="38">
        <v>24.376922459017408</v>
      </c>
      <c r="L198" s="39">
        <v>1010000</v>
      </c>
      <c r="M198" s="39">
        <v>1800000</v>
      </c>
    </row>
    <row r="199" spans="1:13">
      <c r="A199" s="13" t="s">
        <v>188</v>
      </c>
      <c r="B199" s="14" t="s">
        <v>20</v>
      </c>
      <c r="C199" s="15" t="s">
        <v>353</v>
      </c>
      <c r="D199" s="16">
        <v>11098</v>
      </c>
      <c r="E199" s="61" t="s">
        <v>362</v>
      </c>
      <c r="F199" s="34">
        <v>25134</v>
      </c>
      <c r="G199" s="46">
        <v>673</v>
      </c>
      <c r="H199" s="47">
        <v>-3.443328550932568E-2</v>
      </c>
      <c r="I199" s="37">
        <v>2.6776478077504575E-2</v>
      </c>
      <c r="J199" s="12">
        <v>3.2327000157922048</v>
      </c>
      <c r="K199" s="38">
        <v>2.6082144379838974</v>
      </c>
      <c r="L199" s="39">
        <v>110000</v>
      </c>
      <c r="M199" s="39">
        <v>190000</v>
      </c>
    </row>
    <row r="200" spans="1:13">
      <c r="A200" s="13" t="s">
        <v>189</v>
      </c>
      <c r="B200" s="14" t="s">
        <v>20</v>
      </c>
      <c r="C200" s="15" t="s">
        <v>352</v>
      </c>
      <c r="D200" s="16">
        <v>14849</v>
      </c>
      <c r="E200" s="17" t="s">
        <v>187</v>
      </c>
      <c r="F200" s="34">
        <v>25134</v>
      </c>
      <c r="G200" s="46">
        <v>703</v>
      </c>
      <c r="H200" s="47">
        <v>8.8235294117647065E-2</v>
      </c>
      <c r="I200" s="37">
        <v>2.7970080369220975E-2</v>
      </c>
      <c r="J200" s="12">
        <v>2.9961609902464339</v>
      </c>
      <c r="K200" s="38">
        <v>2.724479568949004</v>
      </c>
      <c r="L200" s="39">
        <v>110000</v>
      </c>
      <c r="M200" s="39">
        <v>200000</v>
      </c>
    </row>
    <row r="201" spans="1:13">
      <c r="A201" s="13" t="s">
        <v>190</v>
      </c>
      <c r="B201" s="14" t="s">
        <v>20</v>
      </c>
      <c r="C201" s="15" t="s">
        <v>352</v>
      </c>
      <c r="D201" s="16">
        <v>12145</v>
      </c>
      <c r="E201" s="17" t="s">
        <v>187</v>
      </c>
      <c r="F201" s="34">
        <v>25134</v>
      </c>
      <c r="G201" s="46">
        <v>592</v>
      </c>
      <c r="H201" s="47">
        <v>1.6920473773265651E-3</v>
      </c>
      <c r="I201" s="37">
        <v>2.3553751889870297E-2</v>
      </c>
      <c r="J201" s="12">
        <v>2.7410698842657002</v>
      </c>
      <c r="K201" s="38">
        <v>2.294298584378109</v>
      </c>
      <c r="L201" s="39">
        <v>100000</v>
      </c>
      <c r="M201" s="39">
        <v>170000</v>
      </c>
    </row>
    <row r="202" spans="1:13">
      <c r="A202" s="13" t="s">
        <v>191</v>
      </c>
      <c r="B202" s="14" t="s">
        <v>20</v>
      </c>
      <c r="C202" s="15" t="s">
        <v>353</v>
      </c>
      <c r="D202" s="16">
        <v>10358</v>
      </c>
      <c r="E202" s="61" t="s">
        <v>362</v>
      </c>
      <c r="F202" s="34">
        <v>25134</v>
      </c>
      <c r="G202" s="46">
        <v>535</v>
      </c>
      <c r="H202" s="47">
        <v>1.8726591760299626E-3</v>
      </c>
      <c r="I202" s="37">
        <v>2.1285907535609137E-2</v>
      </c>
      <c r="J202" s="12">
        <v>2.4767027380674853</v>
      </c>
      <c r="K202" s="38">
        <v>2.0733948355444056</v>
      </c>
      <c r="L202" s="39">
        <v>90000</v>
      </c>
      <c r="M202" s="39">
        <v>150000</v>
      </c>
    </row>
    <row r="203" spans="1:13">
      <c r="A203" s="13" t="s">
        <v>192</v>
      </c>
      <c r="B203" s="14" t="s">
        <v>20</v>
      </c>
      <c r="C203" s="15" t="s">
        <v>352</v>
      </c>
      <c r="D203" s="16">
        <v>6803</v>
      </c>
      <c r="E203" s="17" t="s">
        <v>187</v>
      </c>
      <c r="F203" s="34">
        <v>25134</v>
      </c>
      <c r="G203" s="46">
        <v>497</v>
      </c>
      <c r="H203" s="47">
        <v>7.575757575757576E-2</v>
      </c>
      <c r="I203" s="37">
        <v>1.977401129943503E-2</v>
      </c>
      <c r="J203" s="12">
        <v>2.1427652902381613</v>
      </c>
      <c r="K203" s="38">
        <v>1.9261256696552707</v>
      </c>
      <c r="L203" s="39">
        <v>80000</v>
      </c>
      <c r="M203" s="39">
        <v>140000</v>
      </c>
    </row>
    <row r="204" spans="1:13">
      <c r="A204" s="13" t="s">
        <v>193</v>
      </c>
      <c r="B204" s="14" t="s">
        <v>20</v>
      </c>
      <c r="C204" s="15"/>
      <c r="D204" s="16">
        <v>7641</v>
      </c>
      <c r="E204" s="17"/>
      <c r="F204" s="34">
        <v>25134</v>
      </c>
      <c r="G204" s="46">
        <v>469</v>
      </c>
      <c r="H204" s="47">
        <v>1.2958963282937365E-2</v>
      </c>
      <c r="I204" s="37">
        <v>1.8659982493833056E-2</v>
      </c>
      <c r="J204" s="12">
        <v>2.1474033103469021</v>
      </c>
      <c r="K204" s="38">
        <v>1.8176115474211709</v>
      </c>
      <c r="L204" s="39">
        <v>80000</v>
      </c>
      <c r="M204" s="39">
        <v>130000</v>
      </c>
    </row>
    <row r="205" spans="1:13">
      <c r="A205" s="13" t="s">
        <v>194</v>
      </c>
      <c r="B205" s="14" t="s">
        <v>20</v>
      </c>
      <c r="C205" s="15" t="s">
        <v>353</v>
      </c>
      <c r="D205" s="16">
        <v>4482</v>
      </c>
      <c r="E205" s="61" t="s">
        <v>362</v>
      </c>
      <c r="F205" s="34">
        <v>25134</v>
      </c>
      <c r="G205" s="46">
        <v>263</v>
      </c>
      <c r="H205" s="47">
        <v>-1.4981273408239701E-2</v>
      </c>
      <c r="I205" s="37">
        <v>1.0463913424047108E-2</v>
      </c>
      <c r="J205" s="12">
        <v>1.2383513690337427</v>
      </c>
      <c r="K205" s="38">
        <v>1.0192576481274369</v>
      </c>
      <c r="L205" s="39">
        <v>40000</v>
      </c>
      <c r="M205" s="39">
        <v>80000</v>
      </c>
    </row>
    <row r="206" spans="1:13">
      <c r="A206" s="13" t="s">
        <v>195</v>
      </c>
      <c r="B206" s="14" t="s">
        <v>20</v>
      </c>
      <c r="C206" s="15" t="s">
        <v>353</v>
      </c>
      <c r="D206" s="16">
        <v>4973</v>
      </c>
      <c r="E206" s="61" t="s">
        <v>362</v>
      </c>
      <c r="F206" s="34">
        <v>25134</v>
      </c>
      <c r="G206" s="46">
        <v>264</v>
      </c>
      <c r="H206" s="47">
        <v>1.9305019305019305E-2</v>
      </c>
      <c r="I206" s="37">
        <v>1.0503700167104321E-2</v>
      </c>
      <c r="J206" s="12">
        <v>1.2012472081638177</v>
      </c>
      <c r="K206" s="38">
        <v>1.0231331524929406</v>
      </c>
      <c r="L206" s="39">
        <v>40000</v>
      </c>
      <c r="M206" s="39">
        <v>80000</v>
      </c>
    </row>
    <row r="207" spans="1:13">
      <c r="A207" s="13" t="s">
        <v>196</v>
      </c>
      <c r="B207" s="14" t="s">
        <v>20</v>
      </c>
      <c r="C207" s="15" t="s">
        <v>353</v>
      </c>
      <c r="D207" s="16">
        <v>4709</v>
      </c>
      <c r="E207" s="61" t="s">
        <v>362</v>
      </c>
      <c r="F207" s="34">
        <v>25134</v>
      </c>
      <c r="G207" s="46">
        <v>284</v>
      </c>
      <c r="H207" s="47">
        <v>0.11372549019607843</v>
      </c>
      <c r="I207" s="37">
        <v>1.1299435028248588E-2</v>
      </c>
      <c r="J207" s="12">
        <v>1.1826951277288553</v>
      </c>
      <c r="K207" s="38">
        <v>1.1006432398030117</v>
      </c>
      <c r="L207" s="39">
        <v>50000</v>
      </c>
      <c r="M207" s="39">
        <v>80000</v>
      </c>
    </row>
    <row r="208" spans="1:13">
      <c r="A208" s="13" t="s">
        <v>197</v>
      </c>
      <c r="B208" s="14" t="s">
        <v>20</v>
      </c>
      <c r="C208" s="15" t="s">
        <v>352</v>
      </c>
      <c r="D208" s="16">
        <v>4307</v>
      </c>
      <c r="E208" s="17" t="s">
        <v>187</v>
      </c>
      <c r="F208" s="34">
        <v>25134</v>
      </c>
      <c r="G208" s="46">
        <v>236</v>
      </c>
      <c r="H208" s="47">
        <v>0.107981220657277</v>
      </c>
      <c r="I208" s="37">
        <v>9.3896713615023476E-3</v>
      </c>
      <c r="J208" s="12">
        <v>0.98789828316174988</v>
      </c>
      <c r="K208" s="38">
        <v>0.91461903025884073</v>
      </c>
      <c r="L208" s="39">
        <v>40000</v>
      </c>
      <c r="M208" s="39">
        <v>70000</v>
      </c>
    </row>
    <row r="209" spans="1:13">
      <c r="A209" s="13" t="s">
        <v>198</v>
      </c>
      <c r="B209" s="14" t="s">
        <v>20</v>
      </c>
      <c r="C209" s="15" t="s">
        <v>353</v>
      </c>
      <c r="D209" s="16">
        <v>2181</v>
      </c>
      <c r="E209" s="61" t="s">
        <v>362</v>
      </c>
      <c r="F209" s="34">
        <v>25134</v>
      </c>
      <c r="G209" s="46">
        <v>136</v>
      </c>
      <c r="H209" s="47">
        <v>0.11475409836065574</v>
      </c>
      <c r="I209" s="37">
        <v>5.4109970557810133E-3</v>
      </c>
      <c r="J209" s="12">
        <v>0.56583845326635429</v>
      </c>
      <c r="K209" s="38">
        <v>0.52706859370848447</v>
      </c>
      <c r="L209" s="39">
        <v>20000</v>
      </c>
      <c r="M209" s="39">
        <v>40000</v>
      </c>
    </row>
    <row r="210" spans="1:13">
      <c r="A210" s="13" t="s">
        <v>338</v>
      </c>
      <c r="B210" s="14" t="s">
        <v>20</v>
      </c>
      <c r="C210" s="15"/>
      <c r="D210" s="16">
        <v>2143</v>
      </c>
      <c r="E210" s="17"/>
      <c r="F210" s="34">
        <v>25134</v>
      </c>
      <c r="G210" s="46">
        <v>0</v>
      </c>
      <c r="H210" s="47"/>
      <c r="I210" s="37">
        <v>0</v>
      </c>
      <c r="J210" s="12">
        <v>0</v>
      </c>
      <c r="K210" s="38">
        <v>0</v>
      </c>
      <c r="L210" s="39">
        <v>0</v>
      </c>
      <c r="M210" s="39">
        <v>0</v>
      </c>
    </row>
    <row r="211" spans="1:13">
      <c r="A211" s="13" t="s">
        <v>199</v>
      </c>
      <c r="B211" s="14" t="s">
        <v>22</v>
      </c>
      <c r="C211" s="15" t="s">
        <v>352</v>
      </c>
      <c r="D211" s="16">
        <v>141305</v>
      </c>
      <c r="E211" s="17" t="s">
        <v>200</v>
      </c>
      <c r="F211" s="34">
        <v>38289</v>
      </c>
      <c r="G211" s="46">
        <v>11435</v>
      </c>
      <c r="H211" s="47">
        <v>0.14121756487025949</v>
      </c>
      <c r="I211" s="37">
        <v>0.29864974274595835</v>
      </c>
      <c r="J211" s="12">
        <v>46.472961489580904</v>
      </c>
      <c r="K211" s="38">
        <v>44.316392419533237</v>
      </c>
      <c r="L211" s="39">
        <v>1840000</v>
      </c>
      <c r="M211" s="39">
        <v>3280000</v>
      </c>
    </row>
    <row r="212" spans="1:13">
      <c r="A212" s="19" t="s">
        <v>201</v>
      </c>
      <c r="B212" s="20" t="s">
        <v>22</v>
      </c>
      <c r="C212" s="15" t="s">
        <v>352</v>
      </c>
      <c r="D212" s="21">
        <v>18851</v>
      </c>
      <c r="E212" s="17" t="s">
        <v>200</v>
      </c>
      <c r="F212" s="34">
        <v>38289</v>
      </c>
      <c r="G212" s="46">
        <v>1097</v>
      </c>
      <c r="H212" s="47">
        <v>4.476190476190476E-2</v>
      </c>
      <c r="I212" s="37">
        <v>2.8650526260805977E-2</v>
      </c>
      <c r="J212" s="12">
        <v>4.8699211141776404</v>
      </c>
      <c r="K212" s="38">
        <v>4.251428288957408</v>
      </c>
      <c r="L212" s="39">
        <v>180000</v>
      </c>
      <c r="M212" s="39">
        <v>310000</v>
      </c>
    </row>
    <row r="213" spans="1:13">
      <c r="A213" s="13" t="s">
        <v>202</v>
      </c>
      <c r="B213" s="14" t="s">
        <v>22</v>
      </c>
      <c r="C213" s="15" t="s">
        <v>353</v>
      </c>
      <c r="D213" s="16">
        <v>20607</v>
      </c>
      <c r="E213" s="17" t="s">
        <v>364</v>
      </c>
      <c r="F213" s="34">
        <v>38289</v>
      </c>
      <c r="G213" s="46">
        <v>1065</v>
      </c>
      <c r="H213" s="47">
        <v>6.3936063936063936E-2</v>
      </c>
      <c r="I213" s="37">
        <v>2.7814777090025857E-2</v>
      </c>
      <c r="J213" s="12">
        <v>4.6426581288493498</v>
      </c>
      <c r="K213" s="38">
        <v>4.1274121492612945</v>
      </c>
      <c r="L213" s="39">
        <v>170000</v>
      </c>
      <c r="M213" s="39">
        <v>310000</v>
      </c>
    </row>
    <row r="214" spans="1:13">
      <c r="A214" s="13" t="s">
        <v>203</v>
      </c>
      <c r="B214" s="14" t="s">
        <v>22</v>
      </c>
      <c r="C214" s="15" t="s">
        <v>352</v>
      </c>
      <c r="D214" s="16">
        <v>18927</v>
      </c>
      <c r="E214" s="17" t="s">
        <v>200</v>
      </c>
      <c r="F214" s="34">
        <v>38289</v>
      </c>
      <c r="G214" s="46">
        <v>730</v>
      </c>
      <c r="H214" s="47">
        <v>6.569343065693431E-2</v>
      </c>
      <c r="I214" s="37">
        <v>1.906552795842148E-2</v>
      </c>
      <c r="J214" s="12">
        <v>3.1770437744873172</v>
      </c>
      <c r="K214" s="38">
        <v>2.8291181868176003</v>
      </c>
      <c r="L214" s="39">
        <v>120000</v>
      </c>
      <c r="M214" s="39">
        <v>210000</v>
      </c>
    </row>
    <row r="215" spans="1:13">
      <c r="A215" s="13" t="s">
        <v>204</v>
      </c>
      <c r="B215" s="14" t="s">
        <v>22</v>
      </c>
      <c r="C215" s="15" t="s">
        <v>353</v>
      </c>
      <c r="D215" s="16">
        <v>9415</v>
      </c>
      <c r="E215" s="17" t="s">
        <v>364</v>
      </c>
      <c r="F215" s="34">
        <v>38289</v>
      </c>
      <c r="G215" s="46">
        <v>504</v>
      </c>
      <c r="H215" s="47">
        <v>6.3291139240506333E-2</v>
      </c>
      <c r="I215" s="37">
        <v>1.3163049439786884E-2</v>
      </c>
      <c r="J215" s="12">
        <v>2.1984215315430489</v>
      </c>
      <c r="K215" s="38">
        <v>1.9532542002137954</v>
      </c>
      <c r="L215" s="39">
        <v>80000</v>
      </c>
      <c r="M215" s="39">
        <v>140000</v>
      </c>
    </row>
    <row r="216" spans="1:13">
      <c r="A216" s="13" t="s">
        <v>205</v>
      </c>
      <c r="B216" s="14" t="s">
        <v>22</v>
      </c>
      <c r="C216" s="15" t="s">
        <v>353</v>
      </c>
      <c r="D216" s="16">
        <v>9762</v>
      </c>
      <c r="E216" s="17" t="s">
        <v>364</v>
      </c>
      <c r="F216" s="34">
        <v>38289</v>
      </c>
      <c r="G216" s="46">
        <v>474</v>
      </c>
      <c r="H216" s="47">
        <v>5.8035714285714288E-2</v>
      </c>
      <c r="I216" s="37">
        <v>1.2379534592180521E-2</v>
      </c>
      <c r="J216" s="12">
        <v>2.077833008715793</v>
      </c>
      <c r="K216" s="38">
        <v>1.8369890692486888</v>
      </c>
      <c r="L216" s="39">
        <v>80000</v>
      </c>
      <c r="M216" s="39">
        <v>140000</v>
      </c>
    </row>
    <row r="217" spans="1:13">
      <c r="A217" s="13" t="s">
        <v>206</v>
      </c>
      <c r="B217" s="14" t="s">
        <v>22</v>
      </c>
      <c r="C217" s="15" t="s">
        <v>352</v>
      </c>
      <c r="D217" s="16">
        <v>10170</v>
      </c>
      <c r="E217" s="17" t="s">
        <v>200</v>
      </c>
      <c r="F217" s="34">
        <v>38289</v>
      </c>
      <c r="G217" s="46">
        <v>373</v>
      </c>
      <c r="H217" s="47">
        <v>0.1337386018237082</v>
      </c>
      <c r="I217" s="37">
        <v>9.7417012719057689E-3</v>
      </c>
      <c r="J217" s="12">
        <v>1.5259086157756605</v>
      </c>
      <c r="K217" s="38">
        <v>1.4455631283328287</v>
      </c>
      <c r="L217" s="39">
        <v>60000</v>
      </c>
      <c r="M217" s="39">
        <v>110000</v>
      </c>
    </row>
    <row r="218" spans="1:13">
      <c r="A218" s="13" t="s">
        <v>207</v>
      </c>
      <c r="B218" s="14" t="s">
        <v>22</v>
      </c>
      <c r="C218" s="15"/>
      <c r="D218" s="16">
        <v>6264</v>
      </c>
      <c r="E218" s="17"/>
      <c r="F218" s="34">
        <v>38289</v>
      </c>
      <c r="G218" s="46">
        <v>243</v>
      </c>
      <c r="H218" s="47">
        <v>2.100840336134454E-2</v>
      </c>
      <c r="I218" s="37">
        <v>6.3464702656115335E-3</v>
      </c>
      <c r="J218" s="12">
        <v>1.103848785880265</v>
      </c>
      <c r="K218" s="38">
        <v>0.94174756081736566</v>
      </c>
      <c r="L218" s="39">
        <v>40000</v>
      </c>
      <c r="M218" s="39">
        <v>70000</v>
      </c>
    </row>
    <row r="219" spans="1:13">
      <c r="A219" s="13" t="s">
        <v>208</v>
      </c>
      <c r="B219" s="14" t="s">
        <v>22</v>
      </c>
      <c r="C219" s="15"/>
      <c r="D219" s="16">
        <v>4939</v>
      </c>
      <c r="E219" s="17"/>
      <c r="F219" s="34">
        <v>38289</v>
      </c>
      <c r="G219" s="46">
        <v>213</v>
      </c>
      <c r="H219" s="47">
        <v>8.673469387755102E-2</v>
      </c>
      <c r="I219" s="37">
        <v>5.5629554180051709E-3</v>
      </c>
      <c r="J219" s="12">
        <v>0.90905194131315947</v>
      </c>
      <c r="K219" s="38">
        <v>0.82548242985225884</v>
      </c>
      <c r="L219" s="39">
        <v>30000</v>
      </c>
      <c r="M219" s="39">
        <v>60000</v>
      </c>
    </row>
    <row r="220" spans="1:13">
      <c r="A220" s="13" t="s">
        <v>209</v>
      </c>
      <c r="B220" s="14" t="s">
        <v>22</v>
      </c>
      <c r="C220" s="15"/>
      <c r="D220" s="16">
        <v>4467</v>
      </c>
      <c r="E220" s="17"/>
      <c r="F220" s="34">
        <v>38289</v>
      </c>
      <c r="G220" s="46">
        <v>189</v>
      </c>
      <c r="H220" s="47">
        <v>5.5865921787709494E-2</v>
      </c>
      <c r="I220" s="37">
        <v>4.9361435399200813E-3</v>
      </c>
      <c r="J220" s="12">
        <v>0.83020559946456907</v>
      </c>
      <c r="K220" s="38">
        <v>0.73247032508017329</v>
      </c>
      <c r="L220" s="39">
        <v>30000</v>
      </c>
      <c r="M220" s="39">
        <v>50000</v>
      </c>
    </row>
    <row r="221" spans="1:13">
      <c r="A221" s="13" t="s">
        <v>210</v>
      </c>
      <c r="B221" s="14" t="s">
        <v>22</v>
      </c>
      <c r="C221" s="15"/>
      <c r="D221" s="16">
        <v>4053</v>
      </c>
      <c r="E221" s="17"/>
      <c r="F221" s="34">
        <v>38289</v>
      </c>
      <c r="G221" s="46">
        <v>187</v>
      </c>
      <c r="H221" s="47">
        <v>0.11976047904191617</v>
      </c>
      <c r="I221" s="37">
        <v>4.8839092167463237E-3</v>
      </c>
      <c r="J221" s="12">
        <v>0.77454935815968173</v>
      </c>
      <c r="K221" s="38">
        <v>0.72471931634916609</v>
      </c>
      <c r="L221" s="39">
        <v>30000</v>
      </c>
      <c r="M221" s="39">
        <v>50000</v>
      </c>
    </row>
    <row r="222" spans="1:13">
      <c r="A222" s="13" t="s">
        <v>211</v>
      </c>
      <c r="B222" s="14" t="s">
        <v>22</v>
      </c>
      <c r="C222" s="15"/>
      <c r="D222" s="16">
        <v>4031</v>
      </c>
      <c r="E222" s="17"/>
      <c r="F222" s="34">
        <v>38289</v>
      </c>
      <c r="G222" s="46">
        <v>164</v>
      </c>
      <c r="H222" s="47">
        <v>3.7974683544303799E-2</v>
      </c>
      <c r="I222" s="37">
        <v>4.2832145002481134E-3</v>
      </c>
      <c r="J222" s="12">
        <v>0.73280717718101629</v>
      </c>
      <c r="K222" s="38">
        <v>0.6355827159425842</v>
      </c>
      <c r="L222" s="39">
        <v>30000</v>
      </c>
      <c r="M222" s="39">
        <v>50000</v>
      </c>
    </row>
    <row r="223" spans="1:13">
      <c r="A223" s="13" t="s">
        <v>212</v>
      </c>
      <c r="B223" s="14" t="s">
        <v>22</v>
      </c>
      <c r="C223" s="15"/>
      <c r="D223" s="16">
        <v>3900</v>
      </c>
      <c r="E223" s="17"/>
      <c r="F223" s="34">
        <v>38289</v>
      </c>
      <c r="G223" s="46">
        <v>178</v>
      </c>
      <c r="H223" s="47">
        <v>5.3254437869822487E-2</v>
      </c>
      <c r="I223" s="37">
        <v>4.6488547624644154E-3</v>
      </c>
      <c r="J223" s="12">
        <v>0.78382539837716303</v>
      </c>
      <c r="K223" s="38">
        <v>0.68983977705963406</v>
      </c>
      <c r="L223" s="39">
        <v>30000</v>
      </c>
      <c r="M223" s="39">
        <v>50000</v>
      </c>
    </row>
    <row r="224" spans="1:13">
      <c r="A224" s="13" t="s">
        <v>213</v>
      </c>
      <c r="B224" s="14" t="s">
        <v>22</v>
      </c>
      <c r="C224" s="15"/>
      <c r="D224" s="16">
        <v>3783</v>
      </c>
      <c r="E224" s="17"/>
      <c r="F224" s="34">
        <v>38289</v>
      </c>
      <c r="G224" s="46">
        <v>139</v>
      </c>
      <c r="H224" s="47">
        <v>0.13008130081300814</v>
      </c>
      <c r="I224" s="37">
        <v>3.6302854605761445E-3</v>
      </c>
      <c r="J224" s="12">
        <v>0.57047647337509488</v>
      </c>
      <c r="K224" s="38">
        <v>0.53869510680499522</v>
      </c>
      <c r="L224" s="39">
        <v>20000</v>
      </c>
      <c r="M224" s="39">
        <v>40000</v>
      </c>
    </row>
    <row r="225" spans="1:13">
      <c r="A225" s="13" t="s">
        <v>214</v>
      </c>
      <c r="B225" s="14" t="s">
        <v>22</v>
      </c>
      <c r="C225" s="15"/>
      <c r="D225" s="16">
        <v>2698</v>
      </c>
      <c r="E225" s="17"/>
      <c r="F225" s="34">
        <v>38289</v>
      </c>
      <c r="G225" s="46">
        <v>110</v>
      </c>
      <c r="H225" s="47">
        <v>6.7961165048543687E-2</v>
      </c>
      <c r="I225" s="37">
        <v>2.8728877745566612E-3</v>
      </c>
      <c r="J225" s="12">
        <v>0.47771607120028275</v>
      </c>
      <c r="K225" s="38">
        <v>0.42630548020539188</v>
      </c>
      <c r="L225" s="39">
        <v>20000</v>
      </c>
      <c r="M225" s="39">
        <v>30000</v>
      </c>
    </row>
    <row r="226" spans="1:13">
      <c r="A226" s="13" t="s">
        <v>215</v>
      </c>
      <c r="B226" s="14" t="s">
        <v>22</v>
      </c>
      <c r="C226" s="15"/>
      <c r="D226" s="16">
        <v>2238</v>
      </c>
      <c r="E226" s="17"/>
      <c r="F226" s="34">
        <v>38289</v>
      </c>
      <c r="G226" s="46">
        <v>74</v>
      </c>
      <c r="H226" s="47">
        <v>-0.12941176470588237</v>
      </c>
      <c r="I226" s="37">
        <v>1.9326699574290266E-3</v>
      </c>
      <c r="J226" s="12">
        <v>0.39423170924295181</v>
      </c>
      <c r="K226" s="38">
        <v>0.28678732304726362</v>
      </c>
      <c r="L226" s="39">
        <v>10000</v>
      </c>
      <c r="M226" s="39">
        <v>20000</v>
      </c>
    </row>
    <row r="227" spans="1:13">
      <c r="A227" s="13" t="s">
        <v>216</v>
      </c>
      <c r="B227" s="14" t="s">
        <v>22</v>
      </c>
      <c r="C227" s="15"/>
      <c r="D227" s="16">
        <v>2406</v>
      </c>
      <c r="E227" s="17"/>
      <c r="F227" s="34">
        <v>38289</v>
      </c>
      <c r="G227" s="46">
        <v>88</v>
      </c>
      <c r="H227" s="47">
        <v>0.14285714285714285</v>
      </c>
      <c r="I227" s="37">
        <v>2.2983102196453289E-3</v>
      </c>
      <c r="J227" s="12">
        <v>0.3571275483730269</v>
      </c>
      <c r="K227" s="38">
        <v>0.34104438416431354</v>
      </c>
      <c r="L227" s="39">
        <v>10000</v>
      </c>
      <c r="M227" s="39">
        <v>30000</v>
      </c>
    </row>
    <row r="228" spans="1:13">
      <c r="A228" s="13" t="s">
        <v>217</v>
      </c>
      <c r="B228" s="14" t="s">
        <v>22</v>
      </c>
      <c r="C228" s="15"/>
      <c r="D228" s="16">
        <v>1584</v>
      </c>
      <c r="E228" s="17"/>
      <c r="F228" s="34">
        <v>38289</v>
      </c>
      <c r="G228" s="46">
        <v>66</v>
      </c>
      <c r="H228" s="47">
        <v>0</v>
      </c>
      <c r="I228" s="37">
        <v>1.7237326647339968E-3</v>
      </c>
      <c r="J228" s="12">
        <v>0.30610932717688016</v>
      </c>
      <c r="K228" s="38">
        <v>0.25578328812323514</v>
      </c>
      <c r="L228" s="39">
        <v>10000</v>
      </c>
      <c r="M228" s="39">
        <v>20000</v>
      </c>
    </row>
    <row r="229" spans="1:13">
      <c r="A229" s="13" t="s">
        <v>218</v>
      </c>
      <c r="B229" s="14" t="s">
        <v>22</v>
      </c>
      <c r="C229" s="15"/>
      <c r="D229" s="16">
        <v>1615</v>
      </c>
      <c r="E229" s="17"/>
      <c r="F229" s="34">
        <v>38289</v>
      </c>
      <c r="G229" s="46">
        <v>58</v>
      </c>
      <c r="H229" s="47">
        <v>-4.9180327868852458E-2</v>
      </c>
      <c r="I229" s="37">
        <v>1.5147953720389669E-3</v>
      </c>
      <c r="J229" s="12">
        <v>0.28291922663317715</v>
      </c>
      <c r="K229" s="38">
        <v>0.22477925319920664</v>
      </c>
      <c r="L229" s="39">
        <v>10000</v>
      </c>
      <c r="M229" s="39">
        <v>20000</v>
      </c>
    </row>
    <row r="230" spans="1:13">
      <c r="A230" s="13" t="s">
        <v>219</v>
      </c>
      <c r="B230" s="14" t="s">
        <v>22</v>
      </c>
      <c r="C230" s="15"/>
      <c r="D230" s="16">
        <v>1343</v>
      </c>
      <c r="E230" s="17"/>
      <c r="F230" s="34">
        <v>38289</v>
      </c>
      <c r="G230" s="46">
        <v>52</v>
      </c>
      <c r="H230" s="47">
        <v>-3.7037037037037035E-2</v>
      </c>
      <c r="I230" s="37">
        <v>1.3580924025176943E-3</v>
      </c>
      <c r="J230" s="12">
        <v>0.25045308587199289</v>
      </c>
      <c r="K230" s="38">
        <v>0.20152622700618525</v>
      </c>
      <c r="L230" s="39">
        <v>10000</v>
      </c>
      <c r="M230" s="39">
        <v>10000</v>
      </c>
    </row>
    <row r="231" spans="1:13">
      <c r="A231" s="13" t="s">
        <v>220</v>
      </c>
      <c r="B231" s="14" t="s">
        <v>22</v>
      </c>
      <c r="C231" s="15"/>
      <c r="D231" s="16">
        <v>1103</v>
      </c>
      <c r="E231" s="17"/>
      <c r="F231" s="34">
        <v>38289</v>
      </c>
      <c r="G231" s="46">
        <v>48</v>
      </c>
      <c r="H231" s="47">
        <v>-2.0408163265306121E-2</v>
      </c>
      <c r="I231" s="37">
        <v>1.2536237561701794E-3</v>
      </c>
      <c r="J231" s="12">
        <v>0.22726298532828987</v>
      </c>
      <c r="K231" s="38">
        <v>0.18602420954417101</v>
      </c>
      <c r="L231" s="39">
        <v>10000</v>
      </c>
      <c r="M231" s="39">
        <v>10000</v>
      </c>
    </row>
    <row r="232" spans="1:13">
      <c r="A232" s="13" t="s">
        <v>221</v>
      </c>
      <c r="B232" s="14" t="s">
        <v>22</v>
      </c>
      <c r="C232" s="15"/>
      <c r="D232" s="16">
        <v>1353</v>
      </c>
      <c r="E232" s="17"/>
      <c r="F232" s="34">
        <v>38289</v>
      </c>
      <c r="G232" s="46">
        <v>44</v>
      </c>
      <c r="H232" s="47">
        <v>-0.10204081632653061</v>
      </c>
      <c r="I232" s="37">
        <v>1.1491551098226644E-3</v>
      </c>
      <c r="J232" s="12">
        <v>0.22726298532828987</v>
      </c>
      <c r="K232" s="38">
        <v>0.17052219208215677</v>
      </c>
      <c r="L232" s="39">
        <v>10000</v>
      </c>
      <c r="M232" s="39">
        <v>10000</v>
      </c>
    </row>
    <row r="233" spans="1:13">
      <c r="A233" s="13" t="s">
        <v>222</v>
      </c>
      <c r="B233" s="14" t="s">
        <v>22</v>
      </c>
      <c r="C233" s="15"/>
      <c r="D233" s="16">
        <v>707</v>
      </c>
      <c r="E233" s="17"/>
      <c r="F233" s="34">
        <v>38289</v>
      </c>
      <c r="G233" s="46">
        <v>21</v>
      </c>
      <c r="H233" s="47">
        <v>0.10526315789473684</v>
      </c>
      <c r="I233" s="37">
        <v>5.4846039332445348E-4</v>
      </c>
      <c r="J233" s="12">
        <v>8.8122382066071578E-2</v>
      </c>
      <c r="K233" s="38">
        <v>8.1385591675574812E-2</v>
      </c>
      <c r="L233" s="39">
        <v>0</v>
      </c>
      <c r="M233" s="39">
        <v>10000</v>
      </c>
    </row>
    <row r="234" spans="1:13">
      <c r="A234" s="13" t="s">
        <v>223</v>
      </c>
      <c r="B234" s="14" t="s">
        <v>24</v>
      </c>
      <c r="C234" s="15" t="s">
        <v>352</v>
      </c>
      <c r="D234" s="16">
        <v>63288</v>
      </c>
      <c r="E234" s="17" t="s">
        <v>224</v>
      </c>
      <c r="F234" s="34">
        <v>17742</v>
      </c>
      <c r="G234" s="46">
        <v>2929</v>
      </c>
      <c r="H234" s="47">
        <v>0.10237109522017313</v>
      </c>
      <c r="I234" s="37">
        <v>0.16508849058730696</v>
      </c>
      <c r="J234" s="12">
        <v>12.3232194289238</v>
      </c>
      <c r="K234" s="38">
        <v>11.351352286559933</v>
      </c>
      <c r="L234" s="39">
        <v>470000</v>
      </c>
      <c r="M234" s="39">
        <v>840000</v>
      </c>
    </row>
    <row r="235" spans="1:13">
      <c r="A235" s="13" t="s">
        <v>225</v>
      </c>
      <c r="B235" s="14" t="s">
        <v>24</v>
      </c>
      <c r="C235" s="15" t="s">
        <v>353</v>
      </c>
      <c r="D235" s="16">
        <v>20952</v>
      </c>
      <c r="E235" s="17" t="s">
        <v>365</v>
      </c>
      <c r="F235" s="34">
        <v>17742</v>
      </c>
      <c r="G235" s="46">
        <v>698</v>
      </c>
      <c r="H235" s="47">
        <v>6.5648854961832065E-2</v>
      </c>
      <c r="I235" s="37">
        <v>3.9341675121181377E-2</v>
      </c>
      <c r="J235" s="12">
        <v>3.037903171225099</v>
      </c>
      <c r="K235" s="38">
        <v>2.7051020471214868</v>
      </c>
      <c r="L235" s="39">
        <v>110000</v>
      </c>
      <c r="M235" s="39">
        <v>200000</v>
      </c>
    </row>
    <row r="236" spans="1:13">
      <c r="A236" s="13" t="s">
        <v>226</v>
      </c>
      <c r="B236" s="14" t="s">
        <v>24</v>
      </c>
      <c r="C236" s="15" t="s">
        <v>353</v>
      </c>
      <c r="D236" s="16">
        <v>13375</v>
      </c>
      <c r="E236" s="17" t="s">
        <v>365</v>
      </c>
      <c r="F236" s="34">
        <v>17742</v>
      </c>
      <c r="G236" s="46">
        <v>532</v>
      </c>
      <c r="H236" s="47">
        <v>0.1037344398340249</v>
      </c>
      <c r="I236" s="37">
        <v>2.9985345507834518E-2</v>
      </c>
      <c r="J236" s="12">
        <v>2.2355256924129736</v>
      </c>
      <c r="K236" s="38">
        <v>2.0617683224478953</v>
      </c>
      <c r="L236" s="39">
        <v>90000</v>
      </c>
      <c r="M236" s="39">
        <v>150000</v>
      </c>
    </row>
    <row r="237" spans="1:13">
      <c r="A237" s="13" t="s">
        <v>227</v>
      </c>
      <c r="B237" s="14" t="s">
        <v>24</v>
      </c>
      <c r="C237" s="15"/>
      <c r="D237" s="16">
        <v>14427</v>
      </c>
      <c r="E237" s="17"/>
      <c r="F237" s="34">
        <v>17742</v>
      </c>
      <c r="G237" s="46">
        <v>481</v>
      </c>
      <c r="H237" s="47">
        <v>8.3333333333333329E-2</v>
      </c>
      <c r="I237" s="37">
        <v>2.7110810506143616E-2</v>
      </c>
      <c r="J237" s="12">
        <v>2.0592809282808306</v>
      </c>
      <c r="K237" s="38">
        <v>1.8641175998072135</v>
      </c>
      <c r="L237" s="39">
        <v>80000</v>
      </c>
      <c r="M237" s="39">
        <v>140000</v>
      </c>
    </row>
    <row r="238" spans="1:13">
      <c r="A238" s="13" t="s">
        <v>228</v>
      </c>
      <c r="B238" s="14" t="s">
        <v>24</v>
      </c>
      <c r="C238" s="15" t="s">
        <v>353</v>
      </c>
      <c r="D238" s="16">
        <v>16022</v>
      </c>
      <c r="E238" s="17" t="s">
        <v>365</v>
      </c>
      <c r="F238" s="34">
        <v>17742</v>
      </c>
      <c r="G238" s="46">
        <v>441</v>
      </c>
      <c r="H238" s="47">
        <v>0.23876404494382023</v>
      </c>
      <c r="I238" s="37">
        <v>2.4856273249915455E-2</v>
      </c>
      <c r="J238" s="12">
        <v>1.6511351587116569</v>
      </c>
      <c r="K238" s="38">
        <v>1.709097425187071</v>
      </c>
      <c r="L238" s="39">
        <v>70000</v>
      </c>
      <c r="M238" s="39">
        <v>130000</v>
      </c>
    </row>
    <row r="239" spans="1:13">
      <c r="A239" s="13" t="s">
        <v>229</v>
      </c>
      <c r="B239" s="14" t="s">
        <v>24</v>
      </c>
      <c r="C239" s="15" t="s">
        <v>353</v>
      </c>
      <c r="D239" s="16">
        <v>11544</v>
      </c>
      <c r="E239" s="17" t="s">
        <v>365</v>
      </c>
      <c r="F239" s="34">
        <v>17742</v>
      </c>
      <c r="G239" s="46">
        <v>369</v>
      </c>
      <c r="H239" s="47">
        <v>-1.8617021276595744E-2</v>
      </c>
      <c r="I239" s="37">
        <v>2.0798106188704767E-2</v>
      </c>
      <c r="J239" s="12">
        <v>1.743895560886469</v>
      </c>
      <c r="K239" s="38">
        <v>1.4300611108708146</v>
      </c>
      <c r="L239" s="39">
        <v>60000</v>
      </c>
      <c r="M239" s="39">
        <v>110000</v>
      </c>
    </row>
    <row r="240" spans="1:13">
      <c r="A240" s="13" t="s">
        <v>230</v>
      </c>
      <c r="B240" s="14" t="s">
        <v>24</v>
      </c>
      <c r="C240" s="15" t="s">
        <v>352</v>
      </c>
      <c r="D240" s="16">
        <v>12187</v>
      </c>
      <c r="E240" s="17" t="s">
        <v>224</v>
      </c>
      <c r="F240" s="34">
        <v>17742</v>
      </c>
      <c r="G240" s="46">
        <v>380</v>
      </c>
      <c r="H240" s="47">
        <v>0.22977346278317151</v>
      </c>
      <c r="I240" s="37">
        <v>2.1418103934167512E-2</v>
      </c>
      <c r="J240" s="12">
        <v>1.4331482136008482</v>
      </c>
      <c r="K240" s="38">
        <v>1.4726916588913539</v>
      </c>
      <c r="L240" s="39">
        <v>60000</v>
      </c>
      <c r="M240" s="39">
        <v>110000</v>
      </c>
    </row>
    <row r="241" spans="1:13">
      <c r="A241" s="13" t="s">
        <v>231</v>
      </c>
      <c r="B241" s="14" t="s">
        <v>24</v>
      </c>
      <c r="C241" s="15"/>
      <c r="D241" s="16">
        <v>9700</v>
      </c>
      <c r="E241" s="17"/>
      <c r="F241" s="34">
        <v>17742</v>
      </c>
      <c r="G241" s="46">
        <v>336</v>
      </c>
      <c r="H241" s="47">
        <v>0.14285714285714285</v>
      </c>
      <c r="I241" s="37">
        <v>1.8938112952316538E-2</v>
      </c>
      <c r="J241" s="12">
        <v>1.3635779119697391</v>
      </c>
      <c r="K241" s="38">
        <v>1.302169466809197</v>
      </c>
      <c r="L241" s="39">
        <v>50000</v>
      </c>
      <c r="M241" s="39">
        <v>100000</v>
      </c>
    </row>
    <row r="242" spans="1:13">
      <c r="A242" s="13" t="s">
        <v>232</v>
      </c>
      <c r="B242" s="14" t="s">
        <v>24</v>
      </c>
      <c r="C242" s="15"/>
      <c r="D242" s="16">
        <v>5703</v>
      </c>
      <c r="E242" s="17"/>
      <c r="F242" s="34">
        <v>17742</v>
      </c>
      <c r="G242" s="46">
        <v>204</v>
      </c>
      <c r="H242" s="47">
        <v>0.02</v>
      </c>
      <c r="I242" s="37">
        <v>1.1498140006763611E-2</v>
      </c>
      <c r="J242" s="12">
        <v>0.92760402174812195</v>
      </c>
      <c r="K242" s="38">
        <v>0.7906028905627267</v>
      </c>
      <c r="L242" s="39">
        <v>30000</v>
      </c>
      <c r="M242" s="39">
        <v>60000</v>
      </c>
    </row>
    <row r="243" spans="1:13">
      <c r="A243" s="13" t="s">
        <v>233</v>
      </c>
      <c r="B243" s="14" t="s">
        <v>24</v>
      </c>
      <c r="C243" s="15" t="s">
        <v>353</v>
      </c>
      <c r="D243" s="16">
        <v>5158</v>
      </c>
      <c r="E243" s="17" t="s">
        <v>365</v>
      </c>
      <c r="F243" s="34">
        <v>17742</v>
      </c>
      <c r="G243" s="46">
        <v>150</v>
      </c>
      <c r="H243" s="47">
        <v>0.10294117647058823</v>
      </c>
      <c r="I243" s="37">
        <v>8.4545147108555964E-3</v>
      </c>
      <c r="J243" s="12">
        <v>0.63077073478872281</v>
      </c>
      <c r="K243" s="38">
        <v>0.58132565482553433</v>
      </c>
      <c r="L243" s="39">
        <v>20000</v>
      </c>
      <c r="M243" s="39">
        <v>40000</v>
      </c>
    </row>
    <row r="244" spans="1:13">
      <c r="A244" s="13" t="s">
        <v>234</v>
      </c>
      <c r="B244" s="14" t="s">
        <v>24</v>
      </c>
      <c r="C244" s="15"/>
      <c r="D244" s="16">
        <v>3572</v>
      </c>
      <c r="E244" s="17"/>
      <c r="F244" s="34">
        <v>17742</v>
      </c>
      <c r="G244" s="46">
        <v>83</v>
      </c>
      <c r="H244" s="47">
        <v>0.22058823529411764</v>
      </c>
      <c r="I244" s="37">
        <v>4.6781648066734306E-3</v>
      </c>
      <c r="J244" s="12">
        <v>0.3153853673943614</v>
      </c>
      <c r="K244" s="38">
        <v>0.3216668623367957</v>
      </c>
      <c r="L244" s="39">
        <v>10000</v>
      </c>
      <c r="M244" s="39">
        <v>20000</v>
      </c>
    </row>
    <row r="245" spans="1:13">
      <c r="A245" s="13" t="s">
        <v>235</v>
      </c>
      <c r="B245" s="14" t="s">
        <v>24</v>
      </c>
      <c r="C245" s="15"/>
      <c r="D245" s="16">
        <v>2901</v>
      </c>
      <c r="E245" s="17"/>
      <c r="F245" s="34">
        <v>17742</v>
      </c>
      <c r="G245" s="46">
        <v>78</v>
      </c>
      <c r="H245" s="47">
        <v>0.27868852459016391</v>
      </c>
      <c r="I245" s="37">
        <v>4.39634764964491E-3</v>
      </c>
      <c r="J245" s="12">
        <v>0.28291922663317715</v>
      </c>
      <c r="K245" s="38">
        <v>0.30228934050927786</v>
      </c>
      <c r="L245" s="39">
        <v>10000</v>
      </c>
      <c r="M245" s="39">
        <v>20000</v>
      </c>
    </row>
    <row r="246" spans="1:13">
      <c r="A246" s="13" t="s">
        <v>236</v>
      </c>
      <c r="B246" s="14" t="s">
        <v>24</v>
      </c>
      <c r="C246" s="15" t="s">
        <v>353</v>
      </c>
      <c r="D246" s="16">
        <v>2085</v>
      </c>
      <c r="E246" s="17" t="s">
        <v>365</v>
      </c>
      <c r="F246" s="34">
        <v>17742</v>
      </c>
      <c r="G246" s="46">
        <v>57</v>
      </c>
      <c r="H246" s="47">
        <v>-0.22972972972972974</v>
      </c>
      <c r="I246" s="37">
        <v>3.2127155901251268E-3</v>
      </c>
      <c r="J246" s="12">
        <v>0.34321348804680507</v>
      </c>
      <c r="K246" s="38">
        <v>0.22090374883370306</v>
      </c>
      <c r="L246" s="39">
        <v>10000</v>
      </c>
      <c r="M246" s="39">
        <v>20000</v>
      </c>
    </row>
    <row r="247" spans="1:13">
      <c r="A247" s="13" t="s">
        <v>237</v>
      </c>
      <c r="B247" s="14" t="s">
        <v>24</v>
      </c>
      <c r="C247" s="15" t="s">
        <v>353</v>
      </c>
      <c r="D247" s="16">
        <v>1976</v>
      </c>
      <c r="E247" s="17" t="s">
        <v>365</v>
      </c>
      <c r="F247" s="34">
        <v>17742</v>
      </c>
      <c r="G247" s="46">
        <v>70</v>
      </c>
      <c r="H247" s="47">
        <v>0.27272727272727271</v>
      </c>
      <c r="I247" s="37">
        <v>3.9454401983992785E-3</v>
      </c>
      <c r="J247" s="12">
        <v>0.25509110598073353</v>
      </c>
      <c r="K247" s="38">
        <v>0.27128530558524938</v>
      </c>
      <c r="L247" s="39">
        <v>10000</v>
      </c>
      <c r="M247" s="39">
        <v>20000</v>
      </c>
    </row>
    <row r="248" spans="1:13">
      <c r="A248" s="13" t="s">
        <v>238</v>
      </c>
      <c r="B248" s="14" t="s">
        <v>24</v>
      </c>
      <c r="C248" s="15"/>
      <c r="D248" s="16">
        <v>3078</v>
      </c>
      <c r="E248" s="17"/>
      <c r="F248" s="34">
        <v>17742</v>
      </c>
      <c r="G248" s="46">
        <v>69</v>
      </c>
      <c r="H248" s="47">
        <v>2.9850746268656716E-2</v>
      </c>
      <c r="I248" s="37">
        <v>3.8890767669935745E-3</v>
      </c>
      <c r="J248" s="12">
        <v>0.31074734728562081</v>
      </c>
      <c r="K248" s="38">
        <v>0.26740980121974578</v>
      </c>
      <c r="L248" s="39">
        <v>10000</v>
      </c>
      <c r="M248" s="39">
        <v>20000</v>
      </c>
    </row>
    <row r="249" spans="1:13">
      <c r="A249" s="13" t="s">
        <v>239</v>
      </c>
      <c r="B249" s="14" t="s">
        <v>24</v>
      </c>
      <c r="C249" s="15"/>
      <c r="D249" s="16">
        <v>2473</v>
      </c>
      <c r="E249" s="17"/>
      <c r="F249" s="34">
        <v>17742</v>
      </c>
      <c r="G249" s="46">
        <v>67</v>
      </c>
      <c r="H249" s="47">
        <v>0.31372549019607843</v>
      </c>
      <c r="I249" s="37">
        <v>3.7763499041821667E-3</v>
      </c>
      <c r="J249" s="12">
        <v>0.23653902554577105</v>
      </c>
      <c r="K249" s="38">
        <v>0.25965879248873869</v>
      </c>
      <c r="L249" s="39">
        <v>10000</v>
      </c>
      <c r="M249" s="39">
        <v>20000</v>
      </c>
    </row>
    <row r="250" spans="1:13">
      <c r="A250" s="13" t="s">
        <v>240</v>
      </c>
      <c r="B250" s="14" t="s">
        <v>24</v>
      </c>
      <c r="C250" s="15" t="s">
        <v>353</v>
      </c>
      <c r="D250" s="16">
        <v>1274</v>
      </c>
      <c r="E250" s="17" t="s">
        <v>365</v>
      </c>
      <c r="F250" s="34">
        <v>17742</v>
      </c>
      <c r="G250" s="46">
        <v>33</v>
      </c>
      <c r="H250" s="47">
        <v>0.17857142857142858</v>
      </c>
      <c r="I250" s="37">
        <v>1.8599932363882314E-3</v>
      </c>
      <c r="J250" s="12">
        <v>0.12986456304473706</v>
      </c>
      <c r="K250" s="38">
        <v>0.12789164406161757</v>
      </c>
      <c r="L250" s="39">
        <v>10000</v>
      </c>
      <c r="M250" s="39">
        <v>10000</v>
      </c>
    </row>
    <row r="251" spans="1:13">
      <c r="A251" s="13" t="s">
        <v>241</v>
      </c>
      <c r="B251" s="14" t="s">
        <v>26</v>
      </c>
      <c r="C251" s="15"/>
      <c r="D251" s="16">
        <v>67552</v>
      </c>
      <c r="E251" s="17"/>
      <c r="F251" s="34">
        <v>27175</v>
      </c>
      <c r="G251" s="46">
        <v>4238</v>
      </c>
      <c r="H251" s="47">
        <v>0.22308802308802309</v>
      </c>
      <c r="I251" s="37">
        <v>0.15595216191352346</v>
      </c>
      <c r="J251" s="12">
        <v>16.070739676786211</v>
      </c>
      <c r="K251" s="38">
        <v>16.424387501004098</v>
      </c>
      <c r="L251" s="39">
        <v>680000</v>
      </c>
      <c r="M251" s="39">
        <v>1210000</v>
      </c>
    </row>
    <row r="252" spans="1:13">
      <c r="A252" s="13" t="s">
        <v>242</v>
      </c>
      <c r="B252" s="14" t="s">
        <v>26</v>
      </c>
      <c r="C252" s="15" t="s">
        <v>352</v>
      </c>
      <c r="D252" s="16">
        <v>47657</v>
      </c>
      <c r="E252" s="17" t="s">
        <v>350</v>
      </c>
      <c r="F252" s="34">
        <v>27175</v>
      </c>
      <c r="G252" s="46">
        <v>2201</v>
      </c>
      <c r="H252" s="47">
        <v>0.14337662337662338</v>
      </c>
      <c r="I252" s="37">
        <v>8.0993560257589692E-2</v>
      </c>
      <c r="J252" s="12">
        <v>8.9281887093256724</v>
      </c>
      <c r="K252" s="38">
        <v>8.5299851084733405</v>
      </c>
      <c r="L252" s="39">
        <v>350000</v>
      </c>
      <c r="M252" s="39">
        <v>630000</v>
      </c>
    </row>
    <row r="253" spans="1:13">
      <c r="A253" s="13" t="s">
        <v>243</v>
      </c>
      <c r="B253" s="14" t="s">
        <v>26</v>
      </c>
      <c r="C253" s="15"/>
      <c r="D253" s="16">
        <v>19278</v>
      </c>
      <c r="E253" s="17"/>
      <c r="F253" s="34">
        <v>27175</v>
      </c>
      <c r="G253" s="46">
        <v>1078</v>
      </c>
      <c r="H253" s="47">
        <v>0.22919042189281641</v>
      </c>
      <c r="I253" s="37">
        <v>3.9668813247470104E-2</v>
      </c>
      <c r="J253" s="12">
        <v>4.0675436353655146</v>
      </c>
      <c r="K253" s="38">
        <v>4.1777937060128405</v>
      </c>
      <c r="L253" s="39">
        <v>170000</v>
      </c>
      <c r="M253" s="39">
        <v>310000</v>
      </c>
    </row>
    <row r="254" spans="1:13">
      <c r="A254" s="13" t="s">
        <v>244</v>
      </c>
      <c r="B254" s="14" t="s">
        <v>26</v>
      </c>
      <c r="C254" s="15"/>
      <c r="D254" s="16">
        <v>19444</v>
      </c>
      <c r="E254" s="17"/>
      <c r="F254" s="34">
        <v>27175</v>
      </c>
      <c r="G254" s="46">
        <v>608</v>
      </c>
      <c r="H254" s="47">
        <v>0.37868480725623582</v>
      </c>
      <c r="I254" s="37">
        <v>2.237350505979761E-2</v>
      </c>
      <c r="J254" s="12">
        <v>2.0453668679546086</v>
      </c>
      <c r="K254" s="38">
        <v>2.3563066542261661</v>
      </c>
      <c r="L254" s="39">
        <v>100000</v>
      </c>
      <c r="M254" s="39">
        <v>170000</v>
      </c>
    </row>
    <row r="255" spans="1:13">
      <c r="A255" s="13" t="s">
        <v>245</v>
      </c>
      <c r="B255" s="14" t="s">
        <v>26</v>
      </c>
      <c r="C255" s="15"/>
      <c r="D255" s="16">
        <v>8058</v>
      </c>
      <c r="E255" s="17"/>
      <c r="F255" s="34">
        <v>27175</v>
      </c>
      <c r="G255" s="46">
        <v>249</v>
      </c>
      <c r="H255" s="47">
        <v>0.26395939086294418</v>
      </c>
      <c r="I255" s="37">
        <v>9.1628334866605335E-3</v>
      </c>
      <c r="J255" s="12">
        <v>0.91368996142190007</v>
      </c>
      <c r="K255" s="38">
        <v>0.96500058701038705</v>
      </c>
      <c r="L255" s="39">
        <v>40000</v>
      </c>
      <c r="M255" s="39">
        <v>70000</v>
      </c>
    </row>
    <row r="256" spans="1:13">
      <c r="A256" s="13" t="s">
        <v>246</v>
      </c>
      <c r="B256" s="14" t="s">
        <v>26</v>
      </c>
      <c r="C256" s="15"/>
      <c r="D256" s="16">
        <v>9471</v>
      </c>
      <c r="E256" s="17"/>
      <c r="F256" s="34">
        <v>27175</v>
      </c>
      <c r="G256" s="46">
        <v>208</v>
      </c>
      <c r="H256" s="47">
        <v>8.3333333333333329E-2</v>
      </c>
      <c r="I256" s="37">
        <v>7.6540938362465501E-3</v>
      </c>
      <c r="J256" s="12">
        <v>0.89049986087819699</v>
      </c>
      <c r="K256" s="38">
        <v>0.806104908024741</v>
      </c>
      <c r="L256" s="39">
        <v>30000</v>
      </c>
      <c r="M256" s="39">
        <v>60000</v>
      </c>
    </row>
    <row r="257" spans="1:13">
      <c r="A257" s="13" t="s">
        <v>247</v>
      </c>
      <c r="B257" s="14" t="s">
        <v>26</v>
      </c>
      <c r="C257" s="15"/>
      <c r="D257" s="16">
        <v>7455</v>
      </c>
      <c r="E257" s="17"/>
      <c r="F257" s="34">
        <v>27175</v>
      </c>
      <c r="G257" s="46">
        <v>255</v>
      </c>
      <c r="H257" s="47">
        <v>0.3858695652173913</v>
      </c>
      <c r="I257" s="37">
        <v>9.3836246550138003E-3</v>
      </c>
      <c r="J257" s="12">
        <v>0.85339570000827214</v>
      </c>
      <c r="K257" s="38">
        <v>0.98825361320340843</v>
      </c>
      <c r="L257" s="39">
        <v>40000</v>
      </c>
      <c r="M257" s="39">
        <v>70000</v>
      </c>
    </row>
    <row r="258" spans="1:13">
      <c r="A258" s="13" t="s">
        <v>248</v>
      </c>
      <c r="B258" s="14" t="s">
        <v>26</v>
      </c>
      <c r="C258" s="15" t="s">
        <v>353</v>
      </c>
      <c r="D258" s="16">
        <v>5502</v>
      </c>
      <c r="E258" s="17" t="s">
        <v>367</v>
      </c>
      <c r="F258" s="34">
        <v>27175</v>
      </c>
      <c r="G258" s="46">
        <v>202</v>
      </c>
      <c r="H258" s="47">
        <v>9.7826086956521743E-2</v>
      </c>
      <c r="I258" s="37">
        <v>7.4333026678932842E-3</v>
      </c>
      <c r="J258" s="12">
        <v>0.85339570000827214</v>
      </c>
      <c r="K258" s="38">
        <v>0.78285188183171961</v>
      </c>
      <c r="L258" s="39">
        <v>30000</v>
      </c>
      <c r="M258" s="39">
        <v>60000</v>
      </c>
    </row>
    <row r="259" spans="1:13">
      <c r="A259" s="13" t="s">
        <v>249</v>
      </c>
      <c r="B259" s="14" t="s">
        <v>26</v>
      </c>
      <c r="C259" s="15"/>
      <c r="D259" s="16">
        <v>6613</v>
      </c>
      <c r="E259" s="17"/>
      <c r="F259" s="34">
        <v>27175</v>
      </c>
      <c r="G259" s="46">
        <v>196</v>
      </c>
      <c r="H259" s="47">
        <v>0.20987654320987653</v>
      </c>
      <c r="I259" s="37">
        <v>7.2125114995400183E-3</v>
      </c>
      <c r="J259" s="12">
        <v>0.75135925761597866</v>
      </c>
      <c r="K259" s="38">
        <v>0.75959885563869822</v>
      </c>
      <c r="L259" s="39">
        <v>30000</v>
      </c>
      <c r="M259" s="39">
        <v>60000</v>
      </c>
    </row>
    <row r="260" spans="1:13">
      <c r="A260" s="13" t="s">
        <v>250</v>
      </c>
      <c r="B260" s="14" t="s">
        <v>26</v>
      </c>
      <c r="C260" s="15"/>
      <c r="D260" s="16">
        <v>4601</v>
      </c>
      <c r="E260" s="17"/>
      <c r="F260" s="34">
        <v>27175</v>
      </c>
      <c r="G260" s="46">
        <v>161</v>
      </c>
      <c r="H260" s="47">
        <v>0.18382352941176472</v>
      </c>
      <c r="I260" s="37">
        <v>5.9245630174793009E-3</v>
      </c>
      <c r="J260" s="12">
        <v>0.63077073478872281</v>
      </c>
      <c r="K260" s="38">
        <v>0.62395620284607356</v>
      </c>
      <c r="L260" s="39">
        <v>30000</v>
      </c>
      <c r="M260" s="39">
        <v>50000</v>
      </c>
    </row>
    <row r="261" spans="1:13">
      <c r="A261" s="13" t="s">
        <v>251</v>
      </c>
      <c r="B261" s="14" t="s">
        <v>26</v>
      </c>
      <c r="C261" s="15" t="s">
        <v>353</v>
      </c>
      <c r="D261" s="16">
        <v>4273</v>
      </c>
      <c r="E261" s="17" t="s">
        <v>367</v>
      </c>
      <c r="F261" s="34">
        <v>27175</v>
      </c>
      <c r="G261" s="46">
        <v>156</v>
      </c>
      <c r="H261" s="47">
        <v>0.2</v>
      </c>
      <c r="I261" s="37">
        <v>5.7405703771849122E-3</v>
      </c>
      <c r="J261" s="12">
        <v>0.60294261413627925</v>
      </c>
      <c r="K261" s="38">
        <v>0.60457868101855572</v>
      </c>
      <c r="L261" s="39">
        <v>30000</v>
      </c>
      <c r="M261" s="39">
        <v>40000</v>
      </c>
    </row>
    <row r="262" spans="1:13">
      <c r="A262" s="13" t="s">
        <v>252</v>
      </c>
      <c r="B262" s="14" t="s">
        <v>26</v>
      </c>
      <c r="C262" s="15"/>
      <c r="D262" s="16">
        <v>6509</v>
      </c>
      <c r="E262" s="17"/>
      <c r="F262" s="34">
        <v>27175</v>
      </c>
      <c r="G262" s="46">
        <v>182</v>
      </c>
      <c r="H262" s="47">
        <v>0.3</v>
      </c>
      <c r="I262" s="37">
        <v>6.6973321067157312E-3</v>
      </c>
      <c r="J262" s="12">
        <v>0.64932281522368529</v>
      </c>
      <c r="K262" s="38">
        <v>0.70534179452164836</v>
      </c>
      <c r="L262" s="39">
        <v>30000</v>
      </c>
      <c r="M262" s="39">
        <v>50000</v>
      </c>
    </row>
    <row r="263" spans="1:13">
      <c r="A263" s="13" t="s">
        <v>253</v>
      </c>
      <c r="B263" s="14" t="s">
        <v>26</v>
      </c>
      <c r="C263" s="15"/>
      <c r="D263" s="16">
        <v>6596</v>
      </c>
      <c r="E263" s="17"/>
      <c r="F263" s="34">
        <v>27175</v>
      </c>
      <c r="G263" s="46">
        <v>145</v>
      </c>
      <c r="H263" s="47">
        <v>6.6176470588235295E-2</v>
      </c>
      <c r="I263" s="37">
        <v>5.3357865685372584E-3</v>
      </c>
      <c r="J263" s="12">
        <v>0.63077073478872281</v>
      </c>
      <c r="K263" s="38">
        <v>0.56194813299801649</v>
      </c>
      <c r="L263" s="39">
        <v>20000</v>
      </c>
      <c r="M263" s="39">
        <v>40000</v>
      </c>
    </row>
    <row r="264" spans="1:13">
      <c r="A264" s="13" t="s">
        <v>254</v>
      </c>
      <c r="B264" s="14" t="s">
        <v>26</v>
      </c>
      <c r="C264" s="15"/>
      <c r="D264" s="16">
        <v>5477</v>
      </c>
      <c r="E264" s="17"/>
      <c r="F264" s="34">
        <v>27175</v>
      </c>
      <c r="G264" s="46">
        <v>175</v>
      </c>
      <c r="H264" s="47">
        <v>0.31578947368421051</v>
      </c>
      <c r="I264" s="37">
        <v>6.439742410303588E-3</v>
      </c>
      <c r="J264" s="12">
        <v>0.61685667446250103</v>
      </c>
      <c r="K264" s="38">
        <v>0.67821326396312342</v>
      </c>
      <c r="L264" s="39">
        <v>30000</v>
      </c>
      <c r="M264" s="39">
        <v>50000</v>
      </c>
    </row>
    <row r="265" spans="1:13">
      <c r="A265" s="13" t="s">
        <v>255</v>
      </c>
      <c r="B265" s="14" t="s">
        <v>26</v>
      </c>
      <c r="C265" s="15" t="s">
        <v>353</v>
      </c>
      <c r="D265" s="16">
        <v>3166</v>
      </c>
      <c r="E265" s="17" t="s">
        <v>367</v>
      </c>
      <c r="F265" s="34">
        <v>27175</v>
      </c>
      <c r="G265" s="46">
        <v>106</v>
      </c>
      <c r="H265" s="47">
        <v>0.23255813953488372</v>
      </c>
      <c r="I265" s="37">
        <v>3.9006439742410304E-3</v>
      </c>
      <c r="J265" s="12">
        <v>0.3988697293516924</v>
      </c>
      <c r="K265" s="38">
        <v>0.41080346274337765</v>
      </c>
      <c r="L265" s="39">
        <v>20000</v>
      </c>
      <c r="M265" s="39">
        <v>30000</v>
      </c>
    </row>
    <row r="266" spans="1:13">
      <c r="A266" s="13" t="s">
        <v>256</v>
      </c>
      <c r="B266" s="14" t="s">
        <v>26</v>
      </c>
      <c r="C266" s="15" t="s">
        <v>353</v>
      </c>
      <c r="D266" s="16">
        <v>3112</v>
      </c>
      <c r="E266" s="17" t="s">
        <v>367</v>
      </c>
      <c r="F266" s="34">
        <v>27175</v>
      </c>
      <c r="G266" s="46">
        <v>112</v>
      </c>
      <c r="H266" s="47">
        <v>0.36585365853658536</v>
      </c>
      <c r="I266" s="37">
        <v>4.1214351425942963E-3</v>
      </c>
      <c r="J266" s="12">
        <v>0.38031764891672998</v>
      </c>
      <c r="K266" s="38">
        <v>0.43405648893639898</v>
      </c>
      <c r="L266" s="39">
        <v>20000</v>
      </c>
      <c r="M266" s="39">
        <v>30000</v>
      </c>
    </row>
    <row r="267" spans="1:13">
      <c r="A267" s="13" t="s">
        <v>257</v>
      </c>
      <c r="B267" s="14" t="s">
        <v>26</v>
      </c>
      <c r="C267" s="15" t="s">
        <v>353</v>
      </c>
      <c r="D267" s="16">
        <v>2825</v>
      </c>
      <c r="E267" s="17" t="s">
        <v>367</v>
      </c>
      <c r="F267" s="34">
        <v>27175</v>
      </c>
      <c r="G267" s="46">
        <v>105</v>
      </c>
      <c r="H267" s="47">
        <v>0.16666666666666666</v>
      </c>
      <c r="I267" s="37">
        <v>3.8638454461821527E-3</v>
      </c>
      <c r="J267" s="12">
        <v>0.41742180978665483</v>
      </c>
      <c r="K267" s="38">
        <v>0.4069279583778741</v>
      </c>
      <c r="L267" s="39">
        <v>20000</v>
      </c>
      <c r="M267" s="39">
        <v>30000</v>
      </c>
    </row>
    <row r="268" spans="1:13">
      <c r="A268" s="13" t="s">
        <v>258</v>
      </c>
      <c r="B268" s="14" t="s">
        <v>26</v>
      </c>
      <c r="C268" s="15"/>
      <c r="D268" s="16">
        <v>5340</v>
      </c>
      <c r="E268" s="17"/>
      <c r="F268" s="34">
        <v>27175</v>
      </c>
      <c r="G268" s="46">
        <v>104</v>
      </c>
      <c r="H268" s="47">
        <v>0.50724637681159424</v>
      </c>
      <c r="I268" s="37">
        <v>3.8270469181232751E-3</v>
      </c>
      <c r="J268" s="12">
        <v>0.32002338750310205</v>
      </c>
      <c r="K268" s="38">
        <v>0.4030524540123705</v>
      </c>
      <c r="L268" s="39">
        <v>20000</v>
      </c>
      <c r="M268" s="39">
        <v>30000</v>
      </c>
    </row>
    <row r="269" spans="1:13">
      <c r="A269" s="13" t="s">
        <v>259</v>
      </c>
      <c r="B269" s="14" t="s">
        <v>26</v>
      </c>
      <c r="C269" s="15"/>
      <c r="D269" s="16">
        <v>2122</v>
      </c>
      <c r="E269" s="17"/>
      <c r="F269" s="34">
        <v>27175</v>
      </c>
      <c r="G269" s="46">
        <v>65</v>
      </c>
      <c r="H269" s="47">
        <v>8.3333333333333329E-2</v>
      </c>
      <c r="I269" s="37">
        <v>2.391904323827047E-3</v>
      </c>
      <c r="J269" s="12">
        <v>0.27828120652443655</v>
      </c>
      <c r="K269" s="38">
        <v>0.25190778375773154</v>
      </c>
      <c r="L269" s="39">
        <v>10000</v>
      </c>
      <c r="M269" s="39">
        <v>20000</v>
      </c>
    </row>
    <row r="270" spans="1:13">
      <c r="A270" s="13" t="s">
        <v>260</v>
      </c>
      <c r="B270" s="14" t="s">
        <v>26</v>
      </c>
      <c r="C270" s="15" t="s">
        <v>353</v>
      </c>
      <c r="D270" s="16">
        <v>1165</v>
      </c>
      <c r="E270" s="17" t="s">
        <v>367</v>
      </c>
      <c r="F270" s="34">
        <v>27175</v>
      </c>
      <c r="G270" s="46">
        <v>29</v>
      </c>
      <c r="H270" s="47">
        <v>0</v>
      </c>
      <c r="I270" s="37">
        <v>1.0671573137074517E-3</v>
      </c>
      <c r="J270" s="12">
        <v>0.13450258315347766</v>
      </c>
      <c r="K270" s="38">
        <v>0.11238962659960332</v>
      </c>
      <c r="L270" s="39">
        <v>0</v>
      </c>
      <c r="M270" s="39">
        <v>10000</v>
      </c>
    </row>
    <row r="271" spans="1:13">
      <c r="A271" s="13" t="s">
        <v>261</v>
      </c>
      <c r="B271" s="14" t="s">
        <v>26</v>
      </c>
      <c r="C271" s="15"/>
      <c r="D271" s="16">
        <v>1262</v>
      </c>
      <c r="E271" s="17"/>
      <c r="F271" s="34">
        <v>27175</v>
      </c>
      <c r="G271" s="46">
        <v>28</v>
      </c>
      <c r="H271" s="47">
        <v>0.21739130434782608</v>
      </c>
      <c r="I271" s="37">
        <v>1.0303587856485741E-3</v>
      </c>
      <c r="J271" s="12">
        <v>0.10667446250103402</v>
      </c>
      <c r="K271" s="38">
        <v>0.10851412223409974</v>
      </c>
      <c r="L271" s="39">
        <v>0</v>
      </c>
      <c r="M271" s="39">
        <v>10000</v>
      </c>
    </row>
    <row r="272" spans="1:13">
      <c r="A272" s="13" t="s">
        <v>262</v>
      </c>
      <c r="B272" s="14" t="s">
        <v>26</v>
      </c>
      <c r="C272" s="15" t="s">
        <v>353</v>
      </c>
      <c r="D272" s="16">
        <v>737</v>
      </c>
      <c r="E272" s="17" t="s">
        <v>367</v>
      </c>
      <c r="F272" s="34">
        <v>27175</v>
      </c>
      <c r="G272" s="46">
        <v>22</v>
      </c>
      <c r="H272" s="47">
        <v>0.22222222222222221</v>
      </c>
      <c r="I272" s="37">
        <v>8.0956761729530815E-4</v>
      </c>
      <c r="J272" s="12">
        <v>8.3484361957330971E-2</v>
      </c>
      <c r="K272" s="38">
        <v>8.5261096041078385E-2</v>
      </c>
      <c r="L272" s="39">
        <v>0</v>
      </c>
      <c r="M272" s="39">
        <v>10000</v>
      </c>
    </row>
    <row r="273" spans="1:13">
      <c r="A273" s="13" t="s">
        <v>263</v>
      </c>
      <c r="B273" s="14" t="s">
        <v>28</v>
      </c>
      <c r="C273" s="15" t="s">
        <v>352</v>
      </c>
      <c r="D273" s="16">
        <v>203567</v>
      </c>
      <c r="E273" s="17" t="s">
        <v>264</v>
      </c>
      <c r="F273" s="34">
        <v>51245</v>
      </c>
      <c r="G273" s="46">
        <v>14384</v>
      </c>
      <c r="H273" s="47">
        <v>0.1519179947145031</v>
      </c>
      <c r="I273" s="37">
        <v>0.28069079910235145</v>
      </c>
      <c r="J273" s="12">
        <v>57.914957097843988</v>
      </c>
      <c r="K273" s="38">
        <v>55.745254793403241</v>
      </c>
      <c r="L273" s="39">
        <v>2310000</v>
      </c>
      <c r="M273" s="39">
        <v>4120000</v>
      </c>
    </row>
    <row r="274" spans="1:13">
      <c r="A274" s="13" t="s">
        <v>265</v>
      </c>
      <c r="B274" s="14" t="s">
        <v>28</v>
      </c>
      <c r="C274" s="15" t="s">
        <v>352</v>
      </c>
      <c r="D274" s="16">
        <v>24811</v>
      </c>
      <c r="E274" s="17" t="s">
        <v>266</v>
      </c>
      <c r="F274" s="34">
        <v>51245</v>
      </c>
      <c r="G274" s="46">
        <v>1331</v>
      </c>
      <c r="H274" s="47">
        <v>-1.1878247958426132E-2</v>
      </c>
      <c r="I274" s="37">
        <v>2.5973265684457021E-2</v>
      </c>
      <c r="J274" s="12">
        <v>6.2474130864736006</v>
      </c>
      <c r="K274" s="38">
        <v>5.1582963104852411</v>
      </c>
      <c r="L274" s="39">
        <v>210000</v>
      </c>
      <c r="M274" s="39">
        <v>380000</v>
      </c>
    </row>
    <row r="275" spans="1:13">
      <c r="A275" s="13" t="s">
        <v>267</v>
      </c>
      <c r="B275" s="14" t="s">
        <v>28</v>
      </c>
      <c r="C275" s="15" t="s">
        <v>353</v>
      </c>
      <c r="D275" s="16">
        <v>15212</v>
      </c>
      <c r="E275" s="17" t="s">
        <v>366</v>
      </c>
      <c r="F275" s="34">
        <v>51245</v>
      </c>
      <c r="G275" s="46">
        <v>655</v>
      </c>
      <c r="H275" s="47">
        <v>8.8039867109634545E-2</v>
      </c>
      <c r="I275" s="37">
        <v>1.2781734803395454E-2</v>
      </c>
      <c r="J275" s="12">
        <v>2.7920881054618469</v>
      </c>
      <c r="K275" s="38">
        <v>2.5384553594048334</v>
      </c>
      <c r="L275" s="39">
        <v>110000</v>
      </c>
      <c r="M275" s="39">
        <v>190000</v>
      </c>
    </row>
    <row r="276" spans="1:13">
      <c r="A276" s="13" t="s">
        <v>268</v>
      </c>
      <c r="B276" s="14" t="s">
        <v>28</v>
      </c>
      <c r="C276" s="15"/>
      <c r="D276" s="16">
        <v>15207</v>
      </c>
      <c r="E276" s="17"/>
      <c r="F276" s="34">
        <v>51245</v>
      </c>
      <c r="G276" s="46">
        <v>680</v>
      </c>
      <c r="H276" s="47">
        <v>0.16838487972508592</v>
      </c>
      <c r="I276" s="37">
        <v>1.3269587276807493E-2</v>
      </c>
      <c r="J276" s="12">
        <v>2.6993277032870346</v>
      </c>
      <c r="K276" s="38">
        <v>2.6353429685424228</v>
      </c>
      <c r="L276" s="39">
        <v>110000</v>
      </c>
      <c r="M276" s="39">
        <v>190000</v>
      </c>
    </row>
    <row r="277" spans="1:13">
      <c r="A277" s="13" t="s">
        <v>269</v>
      </c>
      <c r="B277" s="14" t="s">
        <v>28</v>
      </c>
      <c r="C277" s="15" t="s">
        <v>352</v>
      </c>
      <c r="D277" s="16">
        <v>17923</v>
      </c>
      <c r="E277" s="17" t="s">
        <v>264</v>
      </c>
      <c r="F277" s="34">
        <v>51245</v>
      </c>
      <c r="G277" s="46">
        <v>612</v>
      </c>
      <c r="H277" s="47">
        <v>0.15689981096408318</v>
      </c>
      <c r="I277" s="37">
        <v>1.1942628549126744E-2</v>
      </c>
      <c r="J277" s="12">
        <v>2.4535126375237826</v>
      </c>
      <c r="K277" s="38">
        <v>2.3718086716881803</v>
      </c>
      <c r="L277" s="39">
        <v>100000</v>
      </c>
      <c r="M277" s="39">
        <v>180000</v>
      </c>
    </row>
    <row r="278" spans="1:13">
      <c r="A278" s="13" t="s">
        <v>270</v>
      </c>
      <c r="B278" s="14" t="s">
        <v>28</v>
      </c>
      <c r="C278" s="15" t="s">
        <v>352</v>
      </c>
      <c r="D278" s="16">
        <v>9862</v>
      </c>
      <c r="E278" s="17" t="s">
        <v>264</v>
      </c>
      <c r="F278" s="34">
        <v>51245</v>
      </c>
      <c r="G278" s="46">
        <v>374</v>
      </c>
      <c r="H278" s="47">
        <v>2.185792349726776E-2</v>
      </c>
      <c r="I278" s="37">
        <v>7.2982730022441216E-3</v>
      </c>
      <c r="J278" s="12">
        <v>1.6975153597990631</v>
      </c>
      <c r="K278" s="38">
        <v>1.4494386326983322</v>
      </c>
      <c r="L278" s="39">
        <v>60000</v>
      </c>
      <c r="M278" s="39">
        <v>110000</v>
      </c>
    </row>
    <row r="279" spans="1:13">
      <c r="A279" s="13" t="s">
        <v>271</v>
      </c>
      <c r="B279" s="14" t="s">
        <v>28</v>
      </c>
      <c r="C279" s="15" t="s">
        <v>352</v>
      </c>
      <c r="D279" s="16">
        <v>8980</v>
      </c>
      <c r="E279" s="17" t="s">
        <v>264</v>
      </c>
      <c r="F279" s="34">
        <v>51245</v>
      </c>
      <c r="G279" s="46">
        <v>365</v>
      </c>
      <c r="H279" s="47">
        <v>0.11280487804878049</v>
      </c>
      <c r="I279" s="37">
        <v>7.1226461118157865E-3</v>
      </c>
      <c r="J279" s="12">
        <v>1.5212705956669199</v>
      </c>
      <c r="K279" s="38">
        <v>1.4145590934088002</v>
      </c>
      <c r="L279" s="39">
        <v>60000</v>
      </c>
      <c r="M279" s="39">
        <v>100000</v>
      </c>
    </row>
    <row r="280" spans="1:13">
      <c r="A280" s="13" t="s">
        <v>272</v>
      </c>
      <c r="B280" s="14" t="s">
        <v>28</v>
      </c>
      <c r="C280" s="15" t="s">
        <v>353</v>
      </c>
      <c r="D280" s="16">
        <v>12387</v>
      </c>
      <c r="E280" s="17" t="s">
        <v>366</v>
      </c>
      <c r="F280" s="34">
        <v>51245</v>
      </c>
      <c r="G280" s="46">
        <v>418</v>
      </c>
      <c r="H280" s="47">
        <v>0.10875331564986737</v>
      </c>
      <c r="I280" s="37">
        <v>8.1568933554493125E-3</v>
      </c>
      <c r="J280" s="12">
        <v>1.7485335809952098</v>
      </c>
      <c r="K280" s="38">
        <v>1.6199608247804891</v>
      </c>
      <c r="L280" s="39">
        <v>70000</v>
      </c>
      <c r="M280" s="39">
        <v>120000</v>
      </c>
    </row>
    <row r="281" spans="1:13">
      <c r="A281" s="13" t="s">
        <v>273</v>
      </c>
      <c r="B281" s="14" t="s">
        <v>28</v>
      </c>
      <c r="C281" s="15"/>
      <c r="D281" s="16">
        <v>10737</v>
      </c>
      <c r="E281" s="17"/>
      <c r="F281" s="34">
        <v>51245</v>
      </c>
      <c r="G281" s="46">
        <v>353</v>
      </c>
      <c r="H281" s="47">
        <v>5.3731343283582089E-2</v>
      </c>
      <c r="I281" s="37">
        <v>6.8884769245780072E-3</v>
      </c>
      <c r="J281" s="12">
        <v>1.5537367364281041</v>
      </c>
      <c r="K281" s="38">
        <v>1.3680530410227576</v>
      </c>
      <c r="L281" s="39">
        <v>60000</v>
      </c>
      <c r="M281" s="39">
        <v>100000</v>
      </c>
    </row>
    <row r="282" spans="1:13">
      <c r="A282" s="13" t="s">
        <v>274</v>
      </c>
      <c r="B282" s="14" t="s">
        <v>28</v>
      </c>
      <c r="C282" s="15"/>
      <c r="D282" s="16">
        <v>7990</v>
      </c>
      <c r="E282" s="17"/>
      <c r="F282" s="34">
        <v>51245</v>
      </c>
      <c r="G282" s="46">
        <v>341</v>
      </c>
      <c r="H282" s="47">
        <v>0.13666666666666666</v>
      </c>
      <c r="I282" s="37">
        <v>6.6543077373402287E-3</v>
      </c>
      <c r="J282" s="12">
        <v>1.3914060326221827</v>
      </c>
      <c r="K282" s="38">
        <v>1.3215469886367148</v>
      </c>
      <c r="L282" s="39">
        <v>50000</v>
      </c>
      <c r="M282" s="39">
        <v>100000</v>
      </c>
    </row>
    <row r="283" spans="1:13">
      <c r="A283" s="13" t="s">
        <v>275</v>
      </c>
      <c r="B283" s="14" t="s">
        <v>28</v>
      </c>
      <c r="C283" s="15" t="s">
        <v>353</v>
      </c>
      <c r="D283" s="16">
        <v>7430</v>
      </c>
      <c r="E283" s="17" t="s">
        <v>366</v>
      </c>
      <c r="F283" s="34">
        <v>51245</v>
      </c>
      <c r="G283" s="46">
        <v>328</v>
      </c>
      <c r="H283" s="47">
        <v>7.5409836065573776E-2</v>
      </c>
      <c r="I283" s="37">
        <v>6.4006244511659672E-3</v>
      </c>
      <c r="J283" s="12">
        <v>1.4145961331658856</v>
      </c>
      <c r="K283" s="38">
        <v>1.2711654318851684</v>
      </c>
      <c r="L283" s="39">
        <v>50000</v>
      </c>
      <c r="M283" s="39">
        <v>90000</v>
      </c>
    </row>
    <row r="284" spans="1:13">
      <c r="A284" s="13" t="s">
        <v>276</v>
      </c>
      <c r="B284" s="14" t="s">
        <v>28</v>
      </c>
      <c r="C284" s="15" t="s">
        <v>352</v>
      </c>
      <c r="D284" s="16">
        <v>10161</v>
      </c>
      <c r="E284" s="17" t="s">
        <v>264</v>
      </c>
      <c r="F284" s="34">
        <v>51245</v>
      </c>
      <c r="G284" s="46">
        <v>294</v>
      </c>
      <c r="H284" s="47">
        <v>0.15294117647058825</v>
      </c>
      <c r="I284" s="37">
        <v>5.7371450873255929E-3</v>
      </c>
      <c r="J284" s="12">
        <v>1.1826951277288553</v>
      </c>
      <c r="K284" s="38">
        <v>1.1393982834580474</v>
      </c>
      <c r="L284" s="39">
        <v>50000</v>
      </c>
      <c r="M284" s="39">
        <v>80000</v>
      </c>
    </row>
    <row r="285" spans="1:13">
      <c r="A285" s="13" t="s">
        <v>277</v>
      </c>
      <c r="B285" s="14" t="s">
        <v>28</v>
      </c>
      <c r="C285" s="15"/>
      <c r="D285" s="16">
        <v>7147</v>
      </c>
      <c r="E285" s="17"/>
      <c r="F285" s="34">
        <v>51245</v>
      </c>
      <c r="G285" s="46">
        <v>299</v>
      </c>
      <c r="H285" s="47">
        <v>0.13688212927756654</v>
      </c>
      <c r="I285" s="37">
        <v>5.8347155820080007E-3</v>
      </c>
      <c r="J285" s="12">
        <v>1.2197992885987803</v>
      </c>
      <c r="K285" s="38">
        <v>1.1587758052855652</v>
      </c>
      <c r="L285" s="39">
        <v>50000</v>
      </c>
      <c r="M285" s="39">
        <v>90000</v>
      </c>
    </row>
    <row r="286" spans="1:13">
      <c r="A286" s="13" t="s">
        <v>278</v>
      </c>
      <c r="B286" s="14" t="s">
        <v>28</v>
      </c>
      <c r="C286" s="15"/>
      <c r="D286" s="16">
        <v>6854</v>
      </c>
      <c r="E286" s="17"/>
      <c r="F286" s="34">
        <v>51245</v>
      </c>
      <c r="G286" s="46">
        <v>221</v>
      </c>
      <c r="H286" s="47">
        <v>-6.7510548523206745E-2</v>
      </c>
      <c r="I286" s="37">
        <v>4.3126158649624356E-3</v>
      </c>
      <c r="J286" s="12">
        <v>1.0992107657715244</v>
      </c>
      <c r="K286" s="38">
        <v>0.85648646477628732</v>
      </c>
      <c r="L286" s="39">
        <v>40000</v>
      </c>
      <c r="M286" s="39">
        <v>60000</v>
      </c>
    </row>
    <row r="287" spans="1:13">
      <c r="A287" s="13" t="s">
        <v>279</v>
      </c>
      <c r="B287" s="14" t="s">
        <v>28</v>
      </c>
      <c r="C287" s="15"/>
      <c r="D287" s="16">
        <v>5248</v>
      </c>
      <c r="E287" s="17"/>
      <c r="F287" s="34">
        <v>51245</v>
      </c>
      <c r="G287" s="46">
        <v>220</v>
      </c>
      <c r="H287" s="47">
        <v>9.4527363184079602E-2</v>
      </c>
      <c r="I287" s="37">
        <v>4.2931017660259542E-3</v>
      </c>
      <c r="J287" s="12">
        <v>0.93224204185686244</v>
      </c>
      <c r="K287" s="38">
        <v>0.85261096041078377</v>
      </c>
      <c r="L287" s="39">
        <v>40000</v>
      </c>
      <c r="M287" s="39">
        <v>60000</v>
      </c>
    </row>
    <row r="288" spans="1:13">
      <c r="A288" s="13" t="s">
        <v>280</v>
      </c>
      <c r="B288" s="14" t="s">
        <v>28</v>
      </c>
      <c r="C288" s="15"/>
      <c r="D288" s="16">
        <v>5301</v>
      </c>
      <c r="E288" s="17"/>
      <c r="F288" s="34">
        <v>51245</v>
      </c>
      <c r="G288" s="46">
        <v>196</v>
      </c>
      <c r="H288" s="47">
        <v>7.6923076923076927E-2</v>
      </c>
      <c r="I288" s="37">
        <v>3.8247633915503951E-3</v>
      </c>
      <c r="J288" s="12">
        <v>0.84411965979079095</v>
      </c>
      <c r="K288" s="38">
        <v>0.75959885563869822</v>
      </c>
      <c r="L288" s="39">
        <v>30000</v>
      </c>
      <c r="M288" s="39">
        <v>60000</v>
      </c>
    </row>
    <row r="289" spans="1:13">
      <c r="A289" s="13" t="s">
        <v>281</v>
      </c>
      <c r="B289" s="14" t="s">
        <v>28</v>
      </c>
      <c r="C289" s="15" t="s">
        <v>352</v>
      </c>
      <c r="D289" s="16">
        <v>5249</v>
      </c>
      <c r="E289" s="17" t="s">
        <v>266</v>
      </c>
      <c r="F289" s="34">
        <v>51245</v>
      </c>
      <c r="G289" s="46">
        <v>182</v>
      </c>
      <c r="H289" s="47">
        <v>1.6759776536312849E-2</v>
      </c>
      <c r="I289" s="37">
        <v>3.5515660064396526E-3</v>
      </c>
      <c r="J289" s="12">
        <v>0.83020559946456907</v>
      </c>
      <c r="K289" s="38">
        <v>0.70534179452164836</v>
      </c>
      <c r="L289" s="39">
        <v>30000</v>
      </c>
      <c r="M289" s="39">
        <v>50000</v>
      </c>
    </row>
    <row r="290" spans="1:13">
      <c r="A290" s="13" t="s">
        <v>282</v>
      </c>
      <c r="B290" s="14" t="s">
        <v>28</v>
      </c>
      <c r="C290" s="15" t="s">
        <v>352</v>
      </c>
      <c r="D290" s="16">
        <v>6758</v>
      </c>
      <c r="E290" s="17" t="s">
        <v>264</v>
      </c>
      <c r="F290" s="34">
        <v>51245</v>
      </c>
      <c r="G290" s="46">
        <v>216</v>
      </c>
      <c r="H290" s="47">
        <v>0.3935483870967742</v>
      </c>
      <c r="I290" s="37">
        <v>4.2150453702800277E-3</v>
      </c>
      <c r="J290" s="12">
        <v>0.71889311685479451</v>
      </c>
      <c r="K290" s="38">
        <v>0.83710894294876947</v>
      </c>
      <c r="L290" s="39">
        <v>30000</v>
      </c>
      <c r="M290" s="39">
        <v>60000</v>
      </c>
    </row>
    <row r="291" spans="1:13">
      <c r="A291" s="13" t="s">
        <v>283</v>
      </c>
      <c r="B291" s="14" t="s">
        <v>28</v>
      </c>
      <c r="C291" s="15"/>
      <c r="D291" s="16">
        <v>4980</v>
      </c>
      <c r="E291" s="17"/>
      <c r="F291" s="34">
        <v>51245</v>
      </c>
      <c r="G291" s="46">
        <v>164</v>
      </c>
      <c r="H291" s="47">
        <v>0.12328767123287671</v>
      </c>
      <c r="I291" s="37">
        <v>3.2003122255829836E-3</v>
      </c>
      <c r="J291" s="12">
        <v>0.67715093587612885</v>
      </c>
      <c r="K291" s="38">
        <v>0.6355827159425842</v>
      </c>
      <c r="L291" s="39">
        <v>30000</v>
      </c>
      <c r="M291" s="39">
        <v>50000</v>
      </c>
    </row>
    <row r="292" spans="1:13">
      <c r="A292" s="13" t="s">
        <v>284</v>
      </c>
      <c r="B292" s="14" t="s">
        <v>28</v>
      </c>
      <c r="C292" s="15"/>
      <c r="D292" s="16">
        <v>4024</v>
      </c>
      <c r="E292" s="17"/>
      <c r="F292" s="34">
        <v>51245</v>
      </c>
      <c r="G292" s="46">
        <v>163</v>
      </c>
      <c r="H292" s="47">
        <v>0.11643835616438356</v>
      </c>
      <c r="I292" s="37">
        <v>3.1807981266465022E-3</v>
      </c>
      <c r="J292" s="12">
        <v>0.67715093587612885</v>
      </c>
      <c r="K292" s="38">
        <v>0.63170721157708076</v>
      </c>
      <c r="L292" s="39">
        <v>30000</v>
      </c>
      <c r="M292" s="39">
        <v>50000</v>
      </c>
    </row>
    <row r="293" spans="1:13">
      <c r="A293" s="13" t="s">
        <v>285</v>
      </c>
      <c r="B293" s="14" t="s">
        <v>28</v>
      </c>
      <c r="C293" s="15" t="s">
        <v>352</v>
      </c>
      <c r="D293" s="16">
        <v>3146</v>
      </c>
      <c r="E293" s="17" t="s">
        <v>266</v>
      </c>
      <c r="F293" s="34">
        <v>51245</v>
      </c>
      <c r="G293" s="46">
        <v>111</v>
      </c>
      <c r="H293" s="47">
        <v>1.834862385321101E-2</v>
      </c>
      <c r="I293" s="37">
        <v>2.1660649819494585E-3</v>
      </c>
      <c r="J293" s="12">
        <v>0.50554419185272637</v>
      </c>
      <c r="K293" s="38">
        <v>0.43018098457089543</v>
      </c>
      <c r="L293" s="39">
        <v>20000</v>
      </c>
      <c r="M293" s="39">
        <v>30000</v>
      </c>
    </row>
    <row r="294" spans="1:13">
      <c r="A294" s="13" t="s">
        <v>286</v>
      </c>
      <c r="B294" s="14" t="s">
        <v>28</v>
      </c>
      <c r="C294" s="15"/>
      <c r="D294" s="16">
        <v>2869</v>
      </c>
      <c r="E294" s="17"/>
      <c r="F294" s="34">
        <v>51245</v>
      </c>
      <c r="G294" s="46">
        <v>113</v>
      </c>
      <c r="H294" s="47">
        <v>6.6037735849056603E-2</v>
      </c>
      <c r="I294" s="37">
        <v>2.2050931798224217E-3</v>
      </c>
      <c r="J294" s="12">
        <v>0.49163013152650459</v>
      </c>
      <c r="K294" s="38">
        <v>0.43793199330190258</v>
      </c>
      <c r="L294" s="39">
        <v>20000</v>
      </c>
      <c r="M294" s="39">
        <v>30000</v>
      </c>
    </row>
    <row r="295" spans="1:13">
      <c r="A295" s="13" t="s">
        <v>287</v>
      </c>
      <c r="B295" s="14" t="s">
        <v>28</v>
      </c>
      <c r="C295" s="15"/>
      <c r="D295" s="16">
        <v>2613</v>
      </c>
      <c r="E295" s="17"/>
      <c r="F295" s="34">
        <v>51245</v>
      </c>
      <c r="G295" s="46">
        <v>109</v>
      </c>
      <c r="H295" s="47">
        <v>6.8627450980392163E-2</v>
      </c>
      <c r="I295" s="37">
        <v>2.1270367840764953E-3</v>
      </c>
      <c r="J295" s="12">
        <v>0.47307805109154211</v>
      </c>
      <c r="K295" s="38">
        <v>0.42242997583988828</v>
      </c>
      <c r="L295" s="39">
        <v>20000</v>
      </c>
      <c r="M295" s="39">
        <v>30000</v>
      </c>
    </row>
    <row r="296" spans="1:13">
      <c r="A296" s="13" t="s">
        <v>288</v>
      </c>
      <c r="B296" s="14" t="s">
        <v>28</v>
      </c>
      <c r="C296" s="15"/>
      <c r="D296" s="16">
        <v>2702</v>
      </c>
      <c r="E296" s="17"/>
      <c r="F296" s="34">
        <v>51245</v>
      </c>
      <c r="G296" s="46">
        <v>94</v>
      </c>
      <c r="H296" s="47">
        <v>8.0459770114942528E-2</v>
      </c>
      <c r="I296" s="37">
        <v>1.8343253000292711E-3</v>
      </c>
      <c r="J296" s="12">
        <v>0.403507749460433</v>
      </c>
      <c r="K296" s="38">
        <v>0.36429741035733487</v>
      </c>
      <c r="L296" s="39">
        <v>20000</v>
      </c>
      <c r="M296" s="39">
        <v>30000</v>
      </c>
    </row>
    <row r="297" spans="1:13">
      <c r="A297" s="13" t="s">
        <v>289</v>
      </c>
      <c r="B297" s="14" t="s">
        <v>28</v>
      </c>
      <c r="C297" s="15"/>
      <c r="D297" s="16">
        <v>2743</v>
      </c>
      <c r="E297" s="17"/>
      <c r="F297" s="34">
        <v>51245</v>
      </c>
      <c r="G297" s="46">
        <v>73</v>
      </c>
      <c r="H297" s="47">
        <v>0.15873015873015872</v>
      </c>
      <c r="I297" s="37">
        <v>1.4245292223631573E-3</v>
      </c>
      <c r="J297" s="12">
        <v>0.29219526685065839</v>
      </c>
      <c r="K297" s="38">
        <v>0.28291181868176007</v>
      </c>
      <c r="L297" s="39">
        <v>10000</v>
      </c>
      <c r="M297" s="39">
        <v>20000</v>
      </c>
    </row>
    <row r="298" spans="1:13">
      <c r="A298" s="13" t="s">
        <v>290</v>
      </c>
      <c r="B298" s="14" t="s">
        <v>28</v>
      </c>
      <c r="C298" s="15" t="s">
        <v>353</v>
      </c>
      <c r="D298" s="16">
        <v>2573</v>
      </c>
      <c r="E298" s="17" t="s">
        <v>366</v>
      </c>
      <c r="F298" s="34">
        <v>51245</v>
      </c>
      <c r="G298" s="46">
        <v>79</v>
      </c>
      <c r="H298" s="47">
        <v>0.11267605633802817</v>
      </c>
      <c r="I298" s="37">
        <v>1.541613815982047E-3</v>
      </c>
      <c r="J298" s="12">
        <v>0.32929942772058329</v>
      </c>
      <c r="K298" s="38">
        <v>0.30616484487478146</v>
      </c>
      <c r="L298" s="39">
        <v>10000</v>
      </c>
      <c r="M298" s="39">
        <v>20000</v>
      </c>
    </row>
    <row r="299" spans="1:13">
      <c r="A299" s="13" t="s">
        <v>291</v>
      </c>
      <c r="B299" s="14" t="s">
        <v>28</v>
      </c>
      <c r="C299" s="15" t="s">
        <v>352</v>
      </c>
      <c r="D299" s="16">
        <v>2052</v>
      </c>
      <c r="E299" s="17" t="s">
        <v>264</v>
      </c>
      <c r="F299" s="34">
        <v>51245</v>
      </c>
      <c r="G299" s="46">
        <v>63</v>
      </c>
      <c r="H299" s="47">
        <v>0.2857142857142857</v>
      </c>
      <c r="I299" s="37">
        <v>1.2293882329983412E-3</v>
      </c>
      <c r="J299" s="12">
        <v>0.22726298532828987</v>
      </c>
      <c r="K299" s="38">
        <v>0.24415677502672442</v>
      </c>
      <c r="L299" s="39">
        <v>10000</v>
      </c>
      <c r="M299" s="39">
        <v>20000</v>
      </c>
    </row>
    <row r="300" spans="1:13">
      <c r="A300" s="13" t="s">
        <v>292</v>
      </c>
      <c r="B300" s="14" t="s">
        <v>28</v>
      </c>
      <c r="C300" s="15" t="s">
        <v>353</v>
      </c>
      <c r="D300" s="16">
        <v>1104</v>
      </c>
      <c r="E300" s="17" t="s">
        <v>366</v>
      </c>
      <c r="F300" s="34">
        <v>51245</v>
      </c>
      <c r="G300" s="46">
        <v>39</v>
      </c>
      <c r="H300" s="47">
        <v>8.3333333333333329E-2</v>
      </c>
      <c r="I300" s="37">
        <v>7.6104985852278267E-4</v>
      </c>
      <c r="J300" s="12">
        <v>0.16696872391466194</v>
      </c>
      <c r="K300" s="38">
        <v>0.15114467025463893</v>
      </c>
      <c r="L300" s="39">
        <v>10000</v>
      </c>
      <c r="M300" s="39">
        <v>10000</v>
      </c>
    </row>
    <row r="301" spans="1:13">
      <c r="A301" s="13" t="s">
        <v>293</v>
      </c>
      <c r="B301" s="14" t="s">
        <v>28</v>
      </c>
      <c r="C301" s="15"/>
      <c r="D301" s="16">
        <v>1557</v>
      </c>
      <c r="E301" s="17"/>
      <c r="F301" s="34">
        <v>51245</v>
      </c>
      <c r="G301" s="46">
        <v>35</v>
      </c>
      <c r="H301" s="47">
        <v>-7.8947368421052627E-2</v>
      </c>
      <c r="I301" s="37">
        <v>6.8299346277685624E-4</v>
      </c>
      <c r="J301" s="12">
        <v>0.17624476413214316</v>
      </c>
      <c r="K301" s="38">
        <v>0.13564265279262469</v>
      </c>
      <c r="L301" s="39">
        <v>10000</v>
      </c>
      <c r="M301" s="39">
        <v>10000</v>
      </c>
    </row>
    <row r="302" spans="1:13">
      <c r="A302" s="13" t="s">
        <v>294</v>
      </c>
      <c r="B302" s="14" t="s">
        <v>28</v>
      </c>
      <c r="C302" s="15" t="s">
        <v>352</v>
      </c>
      <c r="D302" s="16">
        <v>974</v>
      </c>
      <c r="E302" s="17" t="s">
        <v>264</v>
      </c>
      <c r="F302" s="34">
        <v>51245</v>
      </c>
      <c r="G302" s="46">
        <v>17</v>
      </c>
      <c r="H302" s="47">
        <v>-0.10526315789473684</v>
      </c>
      <c r="I302" s="37">
        <v>3.3173968192018731E-4</v>
      </c>
      <c r="J302" s="12">
        <v>8.8122382066071578E-2</v>
      </c>
      <c r="K302" s="38">
        <v>6.5883574213560558E-2</v>
      </c>
      <c r="L302" s="39">
        <v>0</v>
      </c>
      <c r="M302" s="39">
        <v>0</v>
      </c>
    </row>
    <row r="303" spans="1:13">
      <c r="A303" s="13" t="s">
        <v>295</v>
      </c>
      <c r="B303" s="14" t="s">
        <v>30</v>
      </c>
      <c r="C303" s="15" t="s">
        <v>352</v>
      </c>
      <c r="D303" s="16">
        <v>36973</v>
      </c>
      <c r="E303" s="17" t="s">
        <v>296</v>
      </c>
      <c r="F303" s="34">
        <v>9001</v>
      </c>
      <c r="G303" s="46">
        <v>1836</v>
      </c>
      <c r="H303" s="47">
        <v>5.8823529411764705E-2</v>
      </c>
      <c r="I303" s="37">
        <v>0.20397733585157204</v>
      </c>
      <c r="J303" s="12">
        <v>8.0423268685562164</v>
      </c>
      <c r="K303" s="38">
        <v>7.1154260150645401</v>
      </c>
      <c r="L303" s="39">
        <v>290000</v>
      </c>
      <c r="M303" s="39">
        <v>530000</v>
      </c>
    </row>
    <row r="304" spans="1:13">
      <c r="A304" s="13" t="s">
        <v>297</v>
      </c>
      <c r="B304" s="14" t="s">
        <v>30</v>
      </c>
      <c r="C304" s="15" t="s">
        <v>352</v>
      </c>
      <c r="D304" s="16">
        <v>8329</v>
      </c>
      <c r="E304" s="17" t="s">
        <v>296</v>
      </c>
      <c r="F304" s="34">
        <v>9001</v>
      </c>
      <c r="G304" s="46">
        <v>306</v>
      </c>
      <c r="H304" s="47">
        <v>7.3684210526315783E-2</v>
      </c>
      <c r="I304" s="37">
        <v>3.3996222641928676E-2</v>
      </c>
      <c r="J304" s="12">
        <v>1.3218357309910735</v>
      </c>
      <c r="K304" s="38">
        <v>1.1859043358440902</v>
      </c>
      <c r="L304" s="39">
        <v>50000</v>
      </c>
      <c r="M304" s="39">
        <v>90000</v>
      </c>
    </row>
    <row r="305" spans="1:13">
      <c r="A305" s="13" t="s">
        <v>298</v>
      </c>
      <c r="B305" s="14" t="s">
        <v>30</v>
      </c>
      <c r="C305" s="15" t="s">
        <v>352</v>
      </c>
      <c r="D305" s="16">
        <v>10389</v>
      </c>
      <c r="E305" s="17" t="s">
        <v>296</v>
      </c>
      <c r="F305" s="34">
        <v>9001</v>
      </c>
      <c r="G305" s="46">
        <v>306</v>
      </c>
      <c r="H305" s="47">
        <v>0.125</v>
      </c>
      <c r="I305" s="37">
        <v>3.3996222641928676E-2</v>
      </c>
      <c r="J305" s="12">
        <v>1.2615414695774456</v>
      </c>
      <c r="K305" s="38">
        <v>1.1859043358440902</v>
      </c>
      <c r="L305" s="39">
        <v>50000</v>
      </c>
      <c r="M305" s="39">
        <v>90000</v>
      </c>
    </row>
    <row r="306" spans="1:13">
      <c r="A306" s="13" t="s">
        <v>299</v>
      </c>
      <c r="B306" s="14" t="s">
        <v>30</v>
      </c>
      <c r="C306" s="15" t="s">
        <v>352</v>
      </c>
      <c r="D306" s="16">
        <v>7862</v>
      </c>
      <c r="E306" s="17" t="s">
        <v>296</v>
      </c>
      <c r="F306" s="34">
        <v>9001</v>
      </c>
      <c r="G306" s="46">
        <v>269</v>
      </c>
      <c r="H306" s="47">
        <v>-1.824817518248175E-2</v>
      </c>
      <c r="I306" s="37">
        <v>2.98855682701922E-2</v>
      </c>
      <c r="J306" s="12">
        <v>1.270817509794927</v>
      </c>
      <c r="K306" s="38">
        <v>1.0425106743204584</v>
      </c>
      <c r="L306" s="39">
        <v>40000</v>
      </c>
      <c r="M306" s="39">
        <v>80000</v>
      </c>
    </row>
    <row r="307" spans="1:13">
      <c r="A307" s="13" t="s">
        <v>300</v>
      </c>
      <c r="B307" s="14" t="s">
        <v>30</v>
      </c>
      <c r="C307" s="15" t="s">
        <v>352</v>
      </c>
      <c r="D307" s="16">
        <v>3336</v>
      </c>
      <c r="E307" s="17" t="s">
        <v>296</v>
      </c>
      <c r="F307" s="34">
        <v>9001</v>
      </c>
      <c r="G307" s="46">
        <v>134</v>
      </c>
      <c r="H307" s="47">
        <v>0</v>
      </c>
      <c r="I307" s="37">
        <v>1.4887234751694256E-2</v>
      </c>
      <c r="J307" s="12">
        <v>0.62149469457124162</v>
      </c>
      <c r="K307" s="38">
        <v>0.51931758497747738</v>
      </c>
      <c r="L307" s="39">
        <v>20000</v>
      </c>
      <c r="M307" s="39">
        <v>40000</v>
      </c>
    </row>
    <row r="308" spans="1:13">
      <c r="A308" s="13" t="s">
        <v>301</v>
      </c>
      <c r="B308" s="14" t="s">
        <v>30</v>
      </c>
      <c r="C308" s="15"/>
      <c r="D308" s="16">
        <v>2597</v>
      </c>
      <c r="E308" s="17"/>
      <c r="F308" s="34">
        <v>9001</v>
      </c>
      <c r="G308" s="46">
        <v>104</v>
      </c>
      <c r="H308" s="47">
        <v>-9.5652173913043481E-2</v>
      </c>
      <c r="I308" s="37">
        <v>1.1554271747583602E-2</v>
      </c>
      <c r="J308" s="12">
        <v>0.53337231250517003</v>
      </c>
      <c r="K308" s="38">
        <v>0.4030524540123705</v>
      </c>
      <c r="L308" s="39">
        <v>20000</v>
      </c>
      <c r="M308" s="39">
        <v>30000</v>
      </c>
    </row>
    <row r="309" spans="1:13">
      <c r="A309" s="13" t="s">
        <v>302</v>
      </c>
      <c r="B309" s="14" t="s">
        <v>30</v>
      </c>
      <c r="C309" s="15" t="s">
        <v>352</v>
      </c>
      <c r="D309" s="16">
        <v>2287</v>
      </c>
      <c r="E309" s="17" t="s">
        <v>296</v>
      </c>
      <c r="F309" s="34">
        <v>9001</v>
      </c>
      <c r="G309" s="46">
        <v>71</v>
      </c>
      <c r="H309" s="47">
        <v>-5.3333333333333337E-2</v>
      </c>
      <c r="I309" s="37">
        <v>7.8880124430618821E-3</v>
      </c>
      <c r="J309" s="12">
        <v>0.34785150815554566</v>
      </c>
      <c r="K309" s="38">
        <v>0.27516080995075293</v>
      </c>
      <c r="L309" s="39">
        <v>10000</v>
      </c>
      <c r="M309" s="39">
        <v>20000</v>
      </c>
    </row>
    <row r="310" spans="1:13">
      <c r="A310" s="13" t="s">
        <v>303</v>
      </c>
      <c r="B310" s="14" t="s">
        <v>30</v>
      </c>
      <c r="C310" s="15" t="s">
        <v>352</v>
      </c>
      <c r="D310" s="16">
        <v>1288</v>
      </c>
      <c r="E310" s="17" t="s">
        <v>296</v>
      </c>
      <c r="F310" s="34">
        <v>9001</v>
      </c>
      <c r="G310" s="46">
        <v>45</v>
      </c>
      <c r="H310" s="47">
        <v>4.6511627906976744E-2</v>
      </c>
      <c r="I310" s="37">
        <v>4.999444506165982E-3</v>
      </c>
      <c r="J310" s="12">
        <v>0.1994348646758462</v>
      </c>
      <c r="K310" s="38">
        <v>0.17439769644766029</v>
      </c>
      <c r="L310" s="39">
        <v>10000</v>
      </c>
      <c r="M310" s="39">
        <v>10000</v>
      </c>
    </row>
    <row r="311" spans="1:13">
      <c r="A311" s="13" t="s">
        <v>304</v>
      </c>
      <c r="B311" s="14" t="s">
        <v>32</v>
      </c>
      <c r="C311" s="15" t="s">
        <v>352</v>
      </c>
      <c r="D311" s="16">
        <v>62922</v>
      </c>
      <c r="E311" s="17" t="s">
        <v>305</v>
      </c>
      <c r="F311" s="34">
        <v>22205</v>
      </c>
      <c r="G311" s="46">
        <v>3620</v>
      </c>
      <c r="H311" s="47">
        <v>0.33137182787789626</v>
      </c>
      <c r="I311" s="37">
        <v>0.16302634541769873</v>
      </c>
      <c r="J311" s="12">
        <v>12.610776675665717</v>
      </c>
      <c r="K311" s="38">
        <v>14.029325803122896</v>
      </c>
      <c r="L311" s="39">
        <v>580000</v>
      </c>
      <c r="M311" s="39">
        <v>1040000</v>
      </c>
    </row>
    <row r="312" spans="1:13">
      <c r="A312" s="13" t="s">
        <v>306</v>
      </c>
      <c r="B312" s="14" t="s">
        <v>32</v>
      </c>
      <c r="C312" s="15"/>
      <c r="D312" s="16">
        <v>21021</v>
      </c>
      <c r="E312" s="17"/>
      <c r="F312" s="34">
        <v>22205</v>
      </c>
      <c r="G312" s="46">
        <v>1330</v>
      </c>
      <c r="H312" s="47">
        <v>7.605177993527508E-2</v>
      </c>
      <c r="I312" s="37">
        <v>5.9896419725287101E-2</v>
      </c>
      <c r="J312" s="12">
        <v>5.7325928544033928</v>
      </c>
      <c r="K312" s="38">
        <v>5.1544208061197381</v>
      </c>
      <c r="L312" s="39">
        <v>210000</v>
      </c>
      <c r="M312" s="39">
        <v>380000</v>
      </c>
    </row>
    <row r="313" spans="1:13">
      <c r="A313" s="13" t="s">
        <v>307</v>
      </c>
      <c r="B313" s="14" t="s">
        <v>32</v>
      </c>
      <c r="C313" s="15" t="s">
        <v>352</v>
      </c>
      <c r="D313" s="16">
        <v>21875</v>
      </c>
      <c r="E313" s="17" t="s">
        <v>305</v>
      </c>
      <c r="F313" s="34">
        <v>22205</v>
      </c>
      <c r="G313" s="46">
        <v>1003</v>
      </c>
      <c r="H313" s="47">
        <v>8.6673889490790898E-2</v>
      </c>
      <c r="I313" s="37">
        <v>4.517000675523531E-2</v>
      </c>
      <c r="J313" s="12">
        <v>4.2808925603675823</v>
      </c>
      <c r="K313" s="38">
        <v>3.8871308786000731</v>
      </c>
      <c r="L313" s="39">
        <v>160000</v>
      </c>
      <c r="M313" s="39">
        <v>290000</v>
      </c>
    </row>
    <row r="314" spans="1:13">
      <c r="A314" s="13" t="s">
        <v>308</v>
      </c>
      <c r="B314" s="14" t="s">
        <v>32</v>
      </c>
      <c r="C314" s="15"/>
      <c r="D314" s="16">
        <v>6930</v>
      </c>
      <c r="E314" s="17"/>
      <c r="F314" s="34">
        <v>22205</v>
      </c>
      <c r="G314" s="46">
        <v>378</v>
      </c>
      <c r="H314" s="47">
        <v>0.81730769230769229</v>
      </c>
      <c r="I314" s="37">
        <v>1.702319297455528E-2</v>
      </c>
      <c r="J314" s="12">
        <v>0.96470818261804669</v>
      </c>
      <c r="K314" s="38">
        <v>1.4649406501603466</v>
      </c>
      <c r="L314" s="39">
        <v>60000</v>
      </c>
      <c r="M314" s="39">
        <v>110000</v>
      </c>
    </row>
    <row r="315" spans="1:13">
      <c r="A315" s="13" t="s">
        <v>309</v>
      </c>
      <c r="B315" s="14" t="s">
        <v>32</v>
      </c>
      <c r="C315" s="15" t="s">
        <v>352</v>
      </c>
      <c r="D315" s="16">
        <v>7370</v>
      </c>
      <c r="E315" s="17" t="s">
        <v>305</v>
      </c>
      <c r="F315" s="34">
        <v>22205</v>
      </c>
      <c r="G315" s="46">
        <v>284</v>
      </c>
      <c r="H315" s="47">
        <v>0.15447154471544716</v>
      </c>
      <c r="I315" s="37">
        <v>1.2789912181941004E-2</v>
      </c>
      <c r="J315" s="12">
        <v>1.1409529467501898</v>
      </c>
      <c r="K315" s="38">
        <v>1.1006432398030117</v>
      </c>
      <c r="L315" s="39">
        <v>50000</v>
      </c>
      <c r="M315" s="39">
        <v>80000</v>
      </c>
    </row>
    <row r="316" spans="1:13">
      <c r="A316" s="13" t="s">
        <v>310</v>
      </c>
      <c r="B316" s="14" t="s">
        <v>32</v>
      </c>
      <c r="C316" s="15"/>
      <c r="D316" s="16">
        <v>8147</v>
      </c>
      <c r="E316" s="17"/>
      <c r="F316" s="34">
        <v>22205</v>
      </c>
      <c r="G316" s="46">
        <v>278</v>
      </c>
      <c r="H316" s="47">
        <v>0.12550607287449392</v>
      </c>
      <c r="I316" s="37">
        <v>1.2519702769646476E-2</v>
      </c>
      <c r="J316" s="12">
        <v>1.1455909668589306</v>
      </c>
      <c r="K316" s="38">
        <v>1.0773902136099904</v>
      </c>
      <c r="L316" s="39">
        <v>40000</v>
      </c>
      <c r="M316" s="39">
        <v>80000</v>
      </c>
    </row>
    <row r="317" spans="1:13">
      <c r="A317" s="13" t="s">
        <v>311</v>
      </c>
      <c r="B317" s="14" t="s">
        <v>32</v>
      </c>
      <c r="C317" s="15" t="s">
        <v>352</v>
      </c>
      <c r="D317" s="16">
        <v>8444</v>
      </c>
      <c r="E317" s="17" t="s">
        <v>305</v>
      </c>
      <c r="F317" s="34">
        <v>22205</v>
      </c>
      <c r="G317" s="46">
        <v>251</v>
      </c>
      <c r="H317" s="47">
        <v>0.21844660194174756</v>
      </c>
      <c r="I317" s="37">
        <v>1.13037604143211E-2</v>
      </c>
      <c r="J317" s="12">
        <v>0.95543214240056551</v>
      </c>
      <c r="K317" s="38">
        <v>0.97275159574139414</v>
      </c>
      <c r="L317" s="39">
        <v>40000</v>
      </c>
      <c r="M317" s="39">
        <v>70000</v>
      </c>
    </row>
    <row r="318" spans="1:13">
      <c r="A318" s="13" t="s">
        <v>312</v>
      </c>
      <c r="B318" s="18" t="s">
        <v>32</v>
      </c>
      <c r="C318" s="15"/>
      <c r="D318" s="16">
        <v>6436</v>
      </c>
      <c r="E318" s="17"/>
      <c r="F318" s="34">
        <v>22205</v>
      </c>
      <c r="G318" s="46">
        <v>311</v>
      </c>
      <c r="H318" s="47">
        <v>1.0326797385620916</v>
      </c>
      <c r="I318" s="37">
        <v>1.4005854537266382E-2</v>
      </c>
      <c r="J318" s="12">
        <v>0.70961707663731322</v>
      </c>
      <c r="K318" s="38">
        <v>1.205281857671608</v>
      </c>
      <c r="L318" s="39">
        <v>50000</v>
      </c>
      <c r="M318" s="39">
        <v>90000</v>
      </c>
    </row>
    <row r="319" spans="1:13">
      <c r="A319" s="13" t="s">
        <v>313</v>
      </c>
      <c r="B319" s="18" t="s">
        <v>32</v>
      </c>
      <c r="C319" s="15"/>
      <c r="D319" s="16">
        <v>3896</v>
      </c>
      <c r="E319" s="17"/>
      <c r="F319" s="34">
        <v>22205</v>
      </c>
      <c r="G319" s="46">
        <v>146</v>
      </c>
      <c r="H319" s="47">
        <v>5.0359712230215826E-2</v>
      </c>
      <c r="I319" s="37">
        <v>6.5750956991668542E-3</v>
      </c>
      <c r="J319" s="12">
        <v>0.6446847951149447</v>
      </c>
      <c r="K319" s="38">
        <v>0.56582363736352015</v>
      </c>
      <c r="L319" s="39">
        <v>20000</v>
      </c>
      <c r="M319" s="39">
        <v>40000</v>
      </c>
    </row>
    <row r="320" spans="1:13">
      <c r="A320" s="13" t="s">
        <v>314</v>
      </c>
      <c r="B320" s="18" t="s">
        <v>32</v>
      </c>
      <c r="C320" s="15"/>
      <c r="D320" s="16">
        <v>4022</v>
      </c>
      <c r="E320" s="17"/>
      <c r="F320" s="34">
        <v>22205</v>
      </c>
      <c r="G320" s="46">
        <v>143</v>
      </c>
      <c r="H320" s="47">
        <v>9.1603053435114504E-2</v>
      </c>
      <c r="I320" s="37">
        <v>6.4399909930195898E-3</v>
      </c>
      <c r="J320" s="12">
        <v>0.60758063424501985</v>
      </c>
      <c r="K320" s="38">
        <v>0.55419712426700951</v>
      </c>
      <c r="L320" s="39">
        <v>20000</v>
      </c>
      <c r="M320" s="39">
        <v>40000</v>
      </c>
    </row>
    <row r="321" spans="1:25">
      <c r="A321" s="13" t="s">
        <v>315</v>
      </c>
      <c r="B321" s="18" t="s">
        <v>32</v>
      </c>
      <c r="C321" s="15"/>
      <c r="D321" s="16">
        <v>3834</v>
      </c>
      <c r="E321" s="17"/>
      <c r="F321" s="34">
        <v>22205</v>
      </c>
      <c r="G321" s="46">
        <v>161</v>
      </c>
      <c r="H321" s="47">
        <v>0.8089887640449438</v>
      </c>
      <c r="I321" s="37">
        <v>7.2506192299031753E-3</v>
      </c>
      <c r="J321" s="12">
        <v>0.41278378967791424</v>
      </c>
      <c r="K321" s="38">
        <v>0.62395620284607356</v>
      </c>
      <c r="L321" s="39">
        <v>30000</v>
      </c>
      <c r="M321" s="39">
        <v>50000</v>
      </c>
    </row>
    <row r="322" spans="1:25">
      <c r="A322" s="13" t="s">
        <v>316</v>
      </c>
      <c r="B322" s="18" t="s">
        <v>32</v>
      </c>
      <c r="C322" s="15"/>
      <c r="D322" s="16">
        <v>3062</v>
      </c>
      <c r="E322" s="17"/>
      <c r="F322" s="34">
        <v>22205</v>
      </c>
      <c r="G322" s="46">
        <v>92</v>
      </c>
      <c r="H322" s="47">
        <v>-9.8039215686274508E-2</v>
      </c>
      <c r="I322" s="37">
        <v>4.1432109885161002E-3</v>
      </c>
      <c r="J322" s="12">
        <v>0.47307805109154211</v>
      </c>
      <c r="K322" s="38">
        <v>0.35654640162632772</v>
      </c>
      <c r="L322" s="39">
        <v>10000</v>
      </c>
      <c r="M322" s="39">
        <v>30000</v>
      </c>
    </row>
    <row r="323" spans="1:25">
      <c r="A323" s="13" t="s">
        <v>317</v>
      </c>
      <c r="B323" s="18" t="s">
        <v>32</v>
      </c>
      <c r="C323" s="15"/>
      <c r="D323" s="16">
        <v>3491</v>
      </c>
      <c r="E323" s="17"/>
      <c r="F323" s="34">
        <v>22205</v>
      </c>
      <c r="G323" s="46">
        <v>111</v>
      </c>
      <c r="H323" s="47">
        <v>8.8235294117647065E-2</v>
      </c>
      <c r="I323" s="37">
        <v>4.9988741274487724E-3</v>
      </c>
      <c r="J323" s="12">
        <v>0.47307805109154211</v>
      </c>
      <c r="K323" s="38">
        <v>0.43018098457089543</v>
      </c>
      <c r="L323" s="39">
        <v>20000</v>
      </c>
      <c r="M323" s="39">
        <v>30000</v>
      </c>
    </row>
    <row r="324" spans="1:25">
      <c r="A324" s="13" t="s">
        <v>318</v>
      </c>
      <c r="B324" s="18" t="s">
        <v>32</v>
      </c>
      <c r="C324" s="15"/>
      <c r="D324" s="16">
        <v>3438</v>
      </c>
      <c r="E324" s="17"/>
      <c r="F324" s="34">
        <v>22205</v>
      </c>
      <c r="G324" s="46">
        <v>94</v>
      </c>
      <c r="H324" s="47">
        <v>-6.9306930693069313E-2</v>
      </c>
      <c r="I324" s="37">
        <v>4.2332807926142762E-3</v>
      </c>
      <c r="J324" s="12">
        <v>0.46844003098280151</v>
      </c>
      <c r="K324" s="38">
        <v>0.36429741035733487</v>
      </c>
      <c r="L324" s="39">
        <v>20000</v>
      </c>
      <c r="M324" s="39">
        <v>30000</v>
      </c>
    </row>
    <row r="325" spans="1:25">
      <c r="A325" s="13" t="s">
        <v>319</v>
      </c>
      <c r="B325" s="18" t="s">
        <v>32</v>
      </c>
      <c r="C325" s="15"/>
      <c r="D325" s="16">
        <v>3237</v>
      </c>
      <c r="E325" s="17"/>
      <c r="F325" s="34">
        <v>22205</v>
      </c>
      <c r="G325" s="46">
        <v>91</v>
      </c>
      <c r="H325" s="47">
        <v>0.10975609756097561</v>
      </c>
      <c r="I325" s="37">
        <v>4.0981760864670118E-3</v>
      </c>
      <c r="J325" s="12">
        <v>0.38031764891672998</v>
      </c>
      <c r="K325" s="38">
        <v>0.35267089726082418</v>
      </c>
      <c r="L325" s="39">
        <v>10000</v>
      </c>
      <c r="M325" s="39">
        <v>30000</v>
      </c>
    </row>
    <row r="326" spans="1:25">
      <c r="A326" s="13" t="s">
        <v>320</v>
      </c>
      <c r="B326" s="18" t="s">
        <v>32</v>
      </c>
      <c r="C326" s="15"/>
      <c r="D326" s="16">
        <v>1852</v>
      </c>
      <c r="E326" s="17"/>
      <c r="F326" s="34">
        <v>22205</v>
      </c>
      <c r="G326" s="46">
        <v>79</v>
      </c>
      <c r="H326" s="47">
        <v>0.29508196721311475</v>
      </c>
      <c r="I326" s="37">
        <v>3.5577572618779555E-3</v>
      </c>
      <c r="J326" s="12">
        <v>0.28291922663317715</v>
      </c>
      <c r="K326" s="38">
        <v>0.30616484487478146</v>
      </c>
      <c r="L326" s="39">
        <v>10000</v>
      </c>
      <c r="M326" s="39">
        <v>20000</v>
      </c>
    </row>
    <row r="327" spans="1:25">
      <c r="A327" s="13" t="s">
        <v>321</v>
      </c>
      <c r="B327" s="18" t="s">
        <v>32</v>
      </c>
      <c r="C327" s="15"/>
      <c r="D327" s="16">
        <v>3045</v>
      </c>
      <c r="E327" s="17"/>
      <c r="F327" s="34">
        <v>22205</v>
      </c>
      <c r="G327" s="46">
        <v>78</v>
      </c>
      <c r="H327" s="47">
        <v>5.4054054054054057E-2</v>
      </c>
      <c r="I327" s="37">
        <v>3.5127223598288675E-3</v>
      </c>
      <c r="J327" s="12">
        <v>0.34321348804680507</v>
      </c>
      <c r="K327" s="38">
        <v>0.30228934050927786</v>
      </c>
      <c r="L327" s="39">
        <v>10000</v>
      </c>
      <c r="M327" s="39">
        <v>20000</v>
      </c>
    </row>
    <row r="328" spans="1:25">
      <c r="A328" s="13" t="s">
        <v>322</v>
      </c>
      <c r="B328" s="18" t="s">
        <v>32</v>
      </c>
      <c r="C328" s="15"/>
      <c r="D328" s="16">
        <v>2299</v>
      </c>
      <c r="E328" s="17"/>
      <c r="F328" s="34">
        <v>22205</v>
      </c>
      <c r="G328" s="46">
        <v>86</v>
      </c>
      <c r="H328" s="47">
        <v>2.0714285714285716</v>
      </c>
      <c r="I328" s="37">
        <v>3.8730015762215718E-3</v>
      </c>
      <c r="J328" s="12">
        <v>0.12986456304473706</v>
      </c>
      <c r="K328" s="38">
        <v>0.33329337543330639</v>
      </c>
      <c r="L328" s="39">
        <v>10000</v>
      </c>
      <c r="M328" s="39">
        <v>20000</v>
      </c>
    </row>
    <row r="329" spans="1:25">
      <c r="A329" s="13" t="s">
        <v>323</v>
      </c>
      <c r="B329" s="18" t="s">
        <v>32</v>
      </c>
      <c r="C329" s="15"/>
      <c r="D329" s="16">
        <v>1015</v>
      </c>
      <c r="E329" s="17"/>
      <c r="F329" s="34">
        <v>22205</v>
      </c>
      <c r="G329" s="46">
        <v>38</v>
      </c>
      <c r="H329" s="47">
        <v>-0.20833333333333334</v>
      </c>
      <c r="I329" s="37">
        <v>1.7113262778653457E-3</v>
      </c>
      <c r="J329" s="38">
        <v>0.22262496521954925</v>
      </c>
      <c r="K329" s="38">
        <v>0.14726916588913538</v>
      </c>
      <c r="L329" s="39">
        <v>10000</v>
      </c>
      <c r="M329" s="39">
        <v>10000</v>
      </c>
    </row>
    <row r="330" spans="1:25" ht="14.6">
      <c r="A330" s="13" t="s">
        <v>324</v>
      </c>
      <c r="B330" s="18" t="s">
        <v>32</v>
      </c>
      <c r="C330" s="15"/>
      <c r="D330" s="16">
        <v>954</v>
      </c>
      <c r="E330" s="17"/>
      <c r="F330" s="34">
        <v>22205</v>
      </c>
      <c r="G330" s="46">
        <v>38</v>
      </c>
      <c r="H330" s="47">
        <v>0.58333333333333337</v>
      </c>
      <c r="I330" s="40">
        <v>1.7113262778653457E-3</v>
      </c>
      <c r="J330" s="42">
        <v>0.11131248260977462</v>
      </c>
      <c r="K330" s="41">
        <v>0.14726916588913538</v>
      </c>
      <c r="L330" s="39">
        <v>10000</v>
      </c>
      <c r="M330" s="39">
        <v>10000</v>
      </c>
      <c r="N330" s="6"/>
      <c r="O330" s="6"/>
      <c r="P330" s="6"/>
      <c r="Q330" s="6"/>
    </row>
    <row r="331" spans="1:25">
      <c r="A331" s="22" t="s">
        <v>325</v>
      </c>
      <c r="B331" s="23" t="s">
        <v>32</v>
      </c>
      <c r="C331" s="15"/>
      <c r="D331" s="24">
        <v>1232</v>
      </c>
      <c r="E331" s="25"/>
      <c r="F331" s="35">
        <v>22205</v>
      </c>
      <c r="G331" s="46">
        <v>49</v>
      </c>
      <c r="H331" s="47">
        <v>0.28947368421052633</v>
      </c>
      <c r="I331" s="40">
        <v>2.2067102004053141E-3</v>
      </c>
      <c r="J331" s="43">
        <v>0.17624476413214316</v>
      </c>
      <c r="K331" s="41">
        <v>0.18989971390967456</v>
      </c>
      <c r="L331" s="44">
        <v>10000</v>
      </c>
      <c r="M331" s="44">
        <v>10000</v>
      </c>
      <c r="N331" s="6"/>
      <c r="O331" s="6"/>
      <c r="P331" s="6"/>
      <c r="Q331" s="6"/>
    </row>
    <row r="332" spans="1:25">
      <c r="N332" s="6"/>
      <c r="O332" s="6"/>
      <c r="P332" s="6"/>
      <c r="R332" s="6"/>
      <c r="S332" s="6"/>
      <c r="V332" s="6"/>
      <c r="Y332" s="6"/>
    </row>
    <row r="333" spans="1:25">
      <c r="N333" s="6"/>
      <c r="O333" s="6"/>
    </row>
    <row r="335" spans="1:25">
      <c r="N335" s="6"/>
      <c r="O335" s="6"/>
    </row>
    <row r="339" spans="14:17">
      <c r="N339" s="6"/>
      <c r="O339" s="6"/>
    </row>
    <row r="341" spans="14:17">
      <c r="N341" s="6"/>
      <c r="O341" s="6"/>
    </row>
    <row r="343" spans="14:17">
      <c r="N343" s="6"/>
      <c r="O343" s="6"/>
      <c r="Q343" s="6"/>
    </row>
    <row r="345" spans="14:17">
      <c r="N345" s="6"/>
      <c r="O345" s="6"/>
    </row>
  </sheetData>
  <sheetProtection algorithmName="SHA-512" hashValue="gnIAVMQKwsLnDE40icEmow0gmJ4zcO1Ba5bVHF/3iW3UNt4AStNFs4iYPjCYHMm1aMNeIjlZhofMV3h4nczv+w==" saltValue="DTZGtbo6wHqAlyYkYAIkXg==" spinCount="100000" sheet="1" objects="1" scenarios="1" sort="0" autoFilter="0"/>
  <mergeCells count="4">
    <mergeCell ref="A4:F4"/>
    <mergeCell ref="A5:F5"/>
    <mergeCell ref="A35:F35"/>
    <mergeCell ref="A6:F6"/>
  </mergeCell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zoomScaleNormal="100" workbookViewId="0">
      <selection activeCell="E11" sqref="E11"/>
    </sheetView>
  </sheetViews>
  <sheetFormatPr defaultRowHeight="14.6"/>
  <cols>
    <col min="1" max="1" width="13.69140625" customWidth="1"/>
    <col min="2" max="2" width="25.84375" customWidth="1"/>
    <col min="3" max="3" width="30.53515625" style="50" bestFit="1" customWidth="1"/>
    <col min="4" max="4" width="25.3828125" style="50" customWidth="1"/>
    <col min="5" max="5" width="28.53515625" style="50" bestFit="1" customWidth="1"/>
    <col min="6" max="6" width="23.84375" bestFit="1" customWidth="1"/>
    <col min="7" max="7" width="28.53515625" bestFit="1" customWidth="1"/>
    <col min="8" max="8" width="17.3046875" customWidth="1"/>
    <col min="9" max="9" width="20.3046875" bestFit="1" customWidth="1"/>
    <col min="10" max="10" width="28.53515625" bestFit="1" customWidth="1"/>
  </cols>
  <sheetData>
    <row r="1" spans="1:13" ht="26.15">
      <c r="A1" s="33" t="s">
        <v>403</v>
      </c>
    </row>
    <row r="2" spans="1:13" ht="26.15">
      <c r="A2" s="33"/>
    </row>
    <row r="3" spans="1:13" ht="54.75" customHeight="1">
      <c r="A3" s="100" t="s">
        <v>422</v>
      </c>
      <c r="B3" s="101"/>
      <c r="C3" s="101"/>
      <c r="D3" s="101"/>
      <c r="E3" s="102"/>
    </row>
    <row r="4" spans="1:13" ht="33.75" customHeight="1">
      <c r="A4" s="100" t="s">
        <v>405</v>
      </c>
      <c r="B4" s="101"/>
      <c r="C4" s="101"/>
      <c r="D4" s="101"/>
      <c r="E4" s="102"/>
    </row>
    <row r="5" spans="1:13" ht="51.75" customHeight="1">
      <c r="A5" s="103" t="s">
        <v>420</v>
      </c>
      <c r="B5" s="104"/>
      <c r="C5" s="104"/>
      <c r="D5" s="104"/>
      <c r="E5" s="105"/>
    </row>
    <row r="6" spans="1:13" ht="51.75" customHeight="1">
      <c r="A6" s="100" t="s">
        <v>421</v>
      </c>
      <c r="B6" s="101"/>
      <c r="C6" s="101"/>
      <c r="D6" s="101"/>
      <c r="E6" s="102"/>
    </row>
    <row r="7" spans="1:13" ht="20.6">
      <c r="A7" s="77" t="s">
        <v>408</v>
      </c>
      <c r="F7" s="1"/>
      <c r="G7" s="1"/>
      <c r="H7" s="1"/>
      <c r="I7" s="1"/>
      <c r="J7" s="1"/>
      <c r="K7" s="1"/>
      <c r="L7" s="1"/>
      <c r="M7" s="1"/>
    </row>
    <row r="8" spans="1:13">
      <c r="A8" s="78" t="s">
        <v>402</v>
      </c>
      <c r="F8" s="1"/>
      <c r="G8" s="1"/>
      <c r="H8" s="1"/>
      <c r="I8" s="1"/>
      <c r="J8" s="1"/>
      <c r="K8" s="1"/>
      <c r="L8" s="1"/>
      <c r="M8" s="1"/>
    </row>
    <row r="9" spans="1:13" ht="15" thickBot="1">
      <c r="A9" s="71" t="s">
        <v>354</v>
      </c>
      <c r="B9" s="72" t="s">
        <v>396</v>
      </c>
      <c r="C9" s="2"/>
      <c r="G9" s="1"/>
      <c r="K9" s="1"/>
      <c r="L9" s="1"/>
      <c r="M9" s="1"/>
    </row>
    <row r="10" spans="1:13">
      <c r="A10" s="65" t="s">
        <v>3</v>
      </c>
      <c r="B10" s="69">
        <v>7285000</v>
      </c>
      <c r="G10" s="1"/>
      <c r="H10" s="1"/>
    </row>
    <row r="11" spans="1:13">
      <c r="A11" s="53" t="s">
        <v>5</v>
      </c>
      <c r="B11" s="70">
        <v>1784000</v>
      </c>
      <c r="G11" s="1"/>
      <c r="H11" s="1"/>
    </row>
    <row r="12" spans="1:13">
      <c r="A12" s="65" t="s">
        <v>7</v>
      </c>
      <c r="B12" s="69">
        <v>739000</v>
      </c>
      <c r="E12"/>
      <c r="G12" s="1"/>
      <c r="H12" s="1"/>
    </row>
    <row r="13" spans="1:13">
      <c r="A13" s="53" t="s">
        <v>9</v>
      </c>
      <c r="B13" s="70">
        <v>1413000</v>
      </c>
      <c r="E13"/>
      <c r="G13" s="1"/>
      <c r="H13" s="1"/>
    </row>
    <row r="14" spans="1:13">
      <c r="A14" s="65" t="s">
        <v>12</v>
      </c>
      <c r="B14" s="69">
        <v>2006000</v>
      </c>
      <c r="E14"/>
      <c r="G14" s="1"/>
      <c r="H14" s="1"/>
    </row>
    <row r="15" spans="1:13">
      <c r="A15" s="53" t="s">
        <v>16</v>
      </c>
      <c r="B15" s="70">
        <v>467000</v>
      </c>
      <c r="E15"/>
      <c r="G15" s="1"/>
      <c r="H15" s="1"/>
    </row>
    <row r="16" spans="1:13">
      <c r="A16" s="65" t="s">
        <v>18</v>
      </c>
      <c r="B16" s="69">
        <v>907000</v>
      </c>
      <c r="E16"/>
      <c r="G16" s="1"/>
      <c r="H16" s="1"/>
    </row>
    <row r="17" spans="1:8">
      <c r="A17" s="53" t="s">
        <v>20</v>
      </c>
      <c r="B17" s="70">
        <v>697000</v>
      </c>
      <c r="E17"/>
      <c r="G17" s="1"/>
      <c r="H17" s="1"/>
    </row>
    <row r="18" spans="1:8">
      <c r="A18" s="65" t="s">
        <v>22</v>
      </c>
      <c r="B18" s="69">
        <v>1103000</v>
      </c>
      <c r="E18"/>
      <c r="G18" s="1"/>
      <c r="H18" s="1"/>
    </row>
    <row r="19" spans="1:8">
      <c r="A19" s="53" t="s">
        <v>24</v>
      </c>
      <c r="B19" s="70">
        <v>553000</v>
      </c>
      <c r="E19"/>
      <c r="G19" s="1"/>
      <c r="H19" s="1"/>
    </row>
    <row r="20" spans="1:8">
      <c r="A20" s="65" t="s">
        <v>26</v>
      </c>
      <c r="B20" s="69">
        <v>685000</v>
      </c>
      <c r="E20"/>
      <c r="G20" s="1"/>
      <c r="H20" s="1"/>
    </row>
    <row r="21" spans="1:8">
      <c r="A21" s="53" t="s">
        <v>28</v>
      </c>
      <c r="B21" s="70">
        <v>1565000</v>
      </c>
      <c r="E21"/>
      <c r="G21" s="1"/>
      <c r="H21" s="1"/>
    </row>
    <row r="22" spans="1:8">
      <c r="A22" s="65" t="s">
        <v>30</v>
      </c>
      <c r="B22" s="69">
        <v>251000</v>
      </c>
      <c r="E22"/>
      <c r="G22" s="1"/>
      <c r="H22" s="1"/>
    </row>
    <row r="23" spans="1:8">
      <c r="A23" s="73" t="s">
        <v>32</v>
      </c>
      <c r="B23" s="74">
        <v>775000</v>
      </c>
      <c r="E23"/>
      <c r="G23" s="1"/>
      <c r="H23" s="1"/>
    </row>
    <row r="24" spans="1:8">
      <c r="A24" s="53" t="s">
        <v>14</v>
      </c>
      <c r="B24" s="70">
        <v>1161000</v>
      </c>
      <c r="E24"/>
      <c r="G24" s="1"/>
    </row>
    <row r="25" spans="1:8">
      <c r="A25" s="53"/>
      <c r="B25" s="70"/>
      <c r="E25"/>
      <c r="G25" s="1"/>
    </row>
    <row r="26" spans="1:8" ht="20.6">
      <c r="A26" s="77" t="s">
        <v>423</v>
      </c>
      <c r="B26" s="70"/>
      <c r="E26"/>
      <c r="G26" s="1"/>
    </row>
    <row r="27" spans="1:8">
      <c r="A27" s="60" t="s">
        <v>397</v>
      </c>
      <c r="B27" s="70"/>
      <c r="E27"/>
      <c r="G27" s="1"/>
    </row>
    <row r="28" spans="1:8" ht="15" thickBot="1">
      <c r="A28" s="71" t="s">
        <v>354</v>
      </c>
      <c r="B28" s="72" t="s">
        <v>398</v>
      </c>
      <c r="E28"/>
      <c r="G28" s="1"/>
    </row>
    <row r="29" spans="1:8">
      <c r="A29" s="65" t="s">
        <v>395</v>
      </c>
      <c r="B29" s="75">
        <v>20000000</v>
      </c>
      <c r="E29"/>
      <c r="G29" s="1"/>
    </row>
    <row r="30" spans="1:8">
      <c r="E30"/>
      <c r="G30" s="1"/>
    </row>
    <row r="31" spans="1:8">
      <c r="A31" s="53"/>
      <c r="B31" s="70"/>
      <c r="E31"/>
      <c r="G31" s="1"/>
    </row>
    <row r="32" spans="1:8" ht="20.6">
      <c r="A32" s="76" t="s">
        <v>424</v>
      </c>
      <c r="B32" s="53"/>
      <c r="C32" s="70"/>
      <c r="H32" s="1"/>
    </row>
    <row r="33" spans="1:9">
      <c r="A33" s="66" t="s">
        <v>409</v>
      </c>
      <c r="B33" s="1"/>
      <c r="C33" s="1"/>
      <c r="D33" s="1"/>
      <c r="E33" s="1"/>
      <c r="F33" s="6"/>
      <c r="G33" s="1"/>
      <c r="H33" s="1"/>
    </row>
    <row r="34" spans="1:9">
      <c r="A34" s="66" t="s">
        <v>426</v>
      </c>
      <c r="B34" s="1"/>
      <c r="C34" s="1"/>
      <c r="D34" s="1"/>
      <c r="E34" s="1"/>
      <c r="F34" s="6"/>
      <c r="G34" s="1"/>
      <c r="H34" s="1"/>
    </row>
    <row r="35" spans="1:9" ht="39.450000000000003" thickBot="1">
      <c r="A35" s="51" t="s">
        <v>354</v>
      </c>
      <c r="B35" s="80" t="s">
        <v>400</v>
      </c>
      <c r="C35" s="79" t="s">
        <v>399</v>
      </c>
      <c r="D35" s="79" t="s">
        <v>425</v>
      </c>
      <c r="E35" s="1"/>
      <c r="F35" s="50"/>
      <c r="G35" s="68"/>
      <c r="H35" s="1"/>
      <c r="I35" s="1"/>
    </row>
    <row r="36" spans="1:9">
      <c r="A36" s="53" t="s">
        <v>3</v>
      </c>
      <c r="B36" s="2">
        <v>36.200000000000003</v>
      </c>
      <c r="C36" s="52">
        <v>118.65788900000001</v>
      </c>
      <c r="D36" s="52">
        <v>101.41009677</v>
      </c>
      <c r="E36" s="1"/>
      <c r="F36" s="1"/>
      <c r="G36" s="1"/>
      <c r="H36" s="1"/>
      <c r="I36" s="1"/>
    </row>
    <row r="37" spans="1:9">
      <c r="A37" s="53" t="s">
        <v>5</v>
      </c>
      <c r="B37" s="2">
        <v>3.8</v>
      </c>
      <c r="C37" s="52">
        <v>17.297156600000001</v>
      </c>
      <c r="D37" s="52">
        <v>17.10511369</v>
      </c>
      <c r="E37" s="1"/>
      <c r="F37" s="1"/>
      <c r="G37" s="1"/>
      <c r="H37" s="1"/>
      <c r="I37" s="1"/>
    </row>
    <row r="38" spans="1:9">
      <c r="A38" s="53" t="s">
        <v>7</v>
      </c>
      <c r="B38" s="2">
        <v>6.5</v>
      </c>
      <c r="C38" s="52">
        <v>15.657436099999998</v>
      </c>
      <c r="D38" s="52">
        <v>12.222072710000001</v>
      </c>
      <c r="E38" s="1"/>
      <c r="F38" s="1"/>
      <c r="G38" s="1"/>
    </row>
    <row r="39" spans="1:9">
      <c r="A39" s="53" t="s">
        <v>9</v>
      </c>
      <c r="B39" s="2">
        <v>0.7</v>
      </c>
      <c r="C39" s="52">
        <v>3.2698966</v>
      </c>
      <c r="D39" s="52">
        <v>3.0812222599999997</v>
      </c>
      <c r="E39" s="1"/>
      <c r="F39" s="1"/>
      <c r="G39" s="1"/>
    </row>
    <row r="40" spans="1:9">
      <c r="A40" s="53" t="s">
        <v>12</v>
      </c>
      <c r="B40" s="2">
        <v>8</v>
      </c>
      <c r="C40" s="52">
        <v>42.133215</v>
      </c>
      <c r="D40" s="52">
        <v>37.352709269999998</v>
      </c>
      <c r="E40" s="1"/>
      <c r="F40" s="1"/>
      <c r="G40" s="1"/>
    </row>
    <row r="41" spans="1:9">
      <c r="A41" s="53" t="s">
        <v>16</v>
      </c>
      <c r="B41" s="2">
        <v>0.5</v>
      </c>
      <c r="C41" s="52">
        <v>2.5060739999999999</v>
      </c>
      <c r="D41" s="52">
        <v>2.45365579</v>
      </c>
      <c r="E41" s="1"/>
      <c r="F41" s="1"/>
      <c r="G41" s="1"/>
    </row>
    <row r="42" spans="1:9">
      <c r="A42" s="53" t="s">
        <v>18</v>
      </c>
      <c r="B42" s="2">
        <v>1.1000000000000001</v>
      </c>
      <c r="C42" s="52">
        <v>4.5225848000000006</v>
      </c>
      <c r="D42" s="52">
        <v>3.3158537000000003</v>
      </c>
      <c r="E42" s="1"/>
      <c r="F42" s="1"/>
      <c r="G42" s="1"/>
    </row>
    <row r="43" spans="1:9">
      <c r="A43" s="53" t="s">
        <v>20</v>
      </c>
      <c r="B43" s="2">
        <v>0.5</v>
      </c>
      <c r="C43" s="52">
        <v>1.450815</v>
      </c>
      <c r="D43" s="52">
        <v>1.450815</v>
      </c>
      <c r="E43" s="1"/>
      <c r="F43" s="1"/>
      <c r="G43" s="1"/>
    </row>
    <row r="44" spans="1:9">
      <c r="A44" s="53" t="s">
        <v>22</v>
      </c>
      <c r="B44" s="2">
        <v>3.4</v>
      </c>
      <c r="C44" s="52">
        <v>13.309107300000001</v>
      </c>
      <c r="D44" s="52">
        <v>10.70424165</v>
      </c>
      <c r="E44" s="1"/>
      <c r="F44" s="1"/>
      <c r="G44" s="1"/>
    </row>
    <row r="45" spans="1:9">
      <c r="A45" s="53" t="s">
        <v>24</v>
      </c>
      <c r="B45" s="2">
        <v>1.5</v>
      </c>
      <c r="C45" s="52">
        <v>3.2894243999999997</v>
      </c>
      <c r="D45" s="52">
        <v>3.0087376299999997</v>
      </c>
      <c r="E45" s="1"/>
      <c r="F45" s="1"/>
      <c r="G45" s="1"/>
    </row>
    <row r="46" spans="1:9">
      <c r="A46" s="53" t="s">
        <v>26</v>
      </c>
      <c r="B46" s="2">
        <v>0.8</v>
      </c>
      <c r="C46" s="52">
        <v>3.5786963000000003</v>
      </c>
      <c r="D46" s="52">
        <v>3.4507299300000001</v>
      </c>
      <c r="E46" s="1"/>
      <c r="F46" s="1"/>
      <c r="G46" s="1"/>
    </row>
    <row r="47" spans="1:9">
      <c r="A47" s="53" t="s">
        <v>28</v>
      </c>
      <c r="B47" s="2">
        <v>4.5999999999999996</v>
      </c>
      <c r="C47" s="52">
        <v>16.576943</v>
      </c>
      <c r="D47" s="52">
        <v>12.50711235</v>
      </c>
      <c r="E47" s="1"/>
      <c r="F47" s="1"/>
      <c r="G47" s="1"/>
    </row>
    <row r="48" spans="1:9">
      <c r="A48" s="53" t="s">
        <v>30</v>
      </c>
      <c r="B48" s="2">
        <v>0</v>
      </c>
      <c r="C48" s="52">
        <v>3.6771999999999999E-2</v>
      </c>
      <c r="D48" s="52">
        <v>8.5754000000000004E-3</v>
      </c>
      <c r="E48" s="1"/>
      <c r="F48" s="1"/>
      <c r="G48" s="1"/>
    </row>
    <row r="49" spans="1:8">
      <c r="A49" s="53" t="s">
        <v>32</v>
      </c>
      <c r="B49" s="2">
        <v>1.3</v>
      </c>
      <c r="C49" s="52">
        <v>2.7267155000000001</v>
      </c>
      <c r="D49" s="52">
        <v>1.92640203</v>
      </c>
      <c r="E49" s="1"/>
      <c r="F49" s="1"/>
      <c r="G49" s="1"/>
    </row>
    <row r="50" spans="1:8">
      <c r="A50" s="53" t="s">
        <v>14</v>
      </c>
      <c r="B50" s="2">
        <v>2.1</v>
      </c>
      <c r="C50" s="52">
        <v>8.1999999999999993</v>
      </c>
      <c r="D50" s="52">
        <v>6.2</v>
      </c>
      <c r="E50" s="1"/>
      <c r="F50" s="1"/>
      <c r="G50" s="1"/>
    </row>
    <row r="51" spans="1:8">
      <c r="B51" s="1"/>
      <c r="C51" s="1"/>
      <c r="D51" s="1"/>
      <c r="E51" s="1"/>
      <c r="F51" s="1"/>
    </row>
    <row r="52" spans="1:8">
      <c r="A52" s="1"/>
      <c r="B52" s="1"/>
      <c r="C52" s="1"/>
      <c r="D52" s="1"/>
      <c r="E52" s="1"/>
      <c r="F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13">
      <c r="A145" s="1"/>
      <c r="B145" s="1"/>
      <c r="C145" s="1"/>
      <c r="D145" s="1"/>
      <c r="E145" s="1"/>
      <c r="F145" s="1"/>
      <c r="G145" s="1"/>
      <c r="H145" s="1"/>
    </row>
    <row r="146" spans="1:13">
      <c r="A146" s="1"/>
      <c r="B146" s="1"/>
      <c r="C146" s="1"/>
      <c r="D146" s="1"/>
      <c r="E146" s="1"/>
      <c r="F146" s="1"/>
      <c r="G146" s="1"/>
      <c r="H146" s="1"/>
    </row>
    <row r="147" spans="1:13">
      <c r="A147" s="1"/>
      <c r="B147" s="1"/>
      <c r="C147" s="1"/>
      <c r="D147" s="1"/>
      <c r="E147" s="1"/>
      <c r="F147" s="1"/>
      <c r="G147" s="1"/>
      <c r="H147" s="1"/>
    </row>
    <row r="148" spans="1:13">
      <c r="A148" s="1"/>
      <c r="B148" s="1"/>
      <c r="C148" s="1"/>
      <c r="D148" s="1"/>
      <c r="E148" s="1"/>
      <c r="F148" s="1"/>
      <c r="G148" s="1"/>
      <c r="H148" s="1"/>
    </row>
    <row r="149" spans="1:13">
      <c r="A149" s="1"/>
      <c r="B149" s="1"/>
      <c r="C149" s="1"/>
      <c r="D149" s="1"/>
      <c r="E149" s="1"/>
      <c r="F149" s="1"/>
      <c r="G149" s="1"/>
      <c r="H149" s="1"/>
    </row>
    <row r="150" spans="1:13">
      <c r="A150" s="1"/>
      <c r="B150" s="1"/>
      <c r="C150" s="1"/>
      <c r="D150" s="1"/>
      <c r="E150" s="1"/>
      <c r="F150" s="1"/>
      <c r="G150" s="1"/>
      <c r="H150" s="1"/>
    </row>
    <row r="151" spans="1:13">
      <c r="A151" s="1"/>
      <c r="B151" s="1"/>
      <c r="C151" s="1"/>
      <c r="D151" s="1"/>
      <c r="E151" s="1"/>
      <c r="F151" s="1"/>
      <c r="G151" s="1"/>
      <c r="H151" s="1"/>
    </row>
    <row r="152" spans="1:13">
      <c r="A152" s="1"/>
      <c r="B152" s="1"/>
      <c r="C152" s="1"/>
      <c r="D152" s="1"/>
      <c r="E152" s="1"/>
      <c r="F152" s="1"/>
      <c r="G152" s="1"/>
      <c r="H152" s="1"/>
    </row>
    <row r="153" spans="1:13">
      <c r="A153" s="1"/>
      <c r="B153" s="1"/>
      <c r="C153" s="1"/>
      <c r="D153" s="1"/>
      <c r="E153" s="1"/>
      <c r="F153" s="1"/>
      <c r="G153" s="1"/>
      <c r="H153" s="1"/>
    </row>
    <row r="154" spans="1:13">
      <c r="A154" s="1"/>
      <c r="B154" s="1"/>
      <c r="C154" s="1"/>
      <c r="D154" s="1"/>
      <c r="E154" s="1"/>
      <c r="F154" s="1"/>
      <c r="G154" s="1"/>
      <c r="H154" s="1"/>
    </row>
    <row r="155" spans="1:13">
      <c r="A155" s="1"/>
      <c r="B155" s="1"/>
      <c r="C155" s="1"/>
      <c r="D155" s="1"/>
      <c r="E155" s="1"/>
      <c r="F155" s="1"/>
      <c r="G155" s="1"/>
      <c r="H155" s="1"/>
    </row>
    <row r="156" spans="1:13">
      <c r="A156" s="1"/>
      <c r="B156" s="1"/>
      <c r="C156" s="1"/>
      <c r="D156" s="1"/>
      <c r="E156" s="2"/>
      <c r="F156" s="1"/>
      <c r="G156" s="1"/>
      <c r="H156" s="1"/>
    </row>
    <row r="157" spans="1:13">
      <c r="A157" s="1"/>
      <c r="B157" s="1"/>
      <c r="C157" s="2"/>
      <c r="D157" s="2"/>
      <c r="E157" s="2"/>
      <c r="F157" s="1"/>
      <c r="G157" s="1"/>
      <c r="H157" s="1"/>
      <c r="I157" s="1"/>
      <c r="J157" s="1"/>
      <c r="K157" s="1"/>
      <c r="L157" s="1"/>
      <c r="M157" s="1"/>
    </row>
    <row r="158" spans="1:13">
      <c r="A158" s="1"/>
      <c r="B158" s="1"/>
      <c r="C158" s="2"/>
      <c r="D158" s="2"/>
      <c r="E158" s="2"/>
      <c r="G158" s="1"/>
      <c r="H158" s="1"/>
      <c r="I158" s="1"/>
      <c r="J158" s="1"/>
      <c r="K158" s="1"/>
      <c r="L158" s="1"/>
      <c r="M158" s="1"/>
    </row>
    <row r="159" spans="1:13">
      <c r="A159" s="1"/>
      <c r="B159" s="1"/>
      <c r="C159" s="2"/>
      <c r="D159" s="2"/>
    </row>
  </sheetData>
  <sheetProtection algorithmName="SHA-512" hashValue="IhXI3OsnqeLTuwnVJJTj0MN4n/WTy7J5Ve1XA57LwX/VYCY3S8sN6AjnpLNqpMDLogBNpUSoqJiR19qQdpEbug==" saltValue="Jii5uQtuqMzQfj4+ajJ+mA==" spinCount="100000" sheet="1" objects="1" scenarios="1" sort="0" autoFilter="0"/>
  <mergeCells count="4">
    <mergeCell ref="A3:E3"/>
    <mergeCell ref="A4:E4"/>
    <mergeCell ref="A5:E5"/>
    <mergeCell ref="A6:E6"/>
  </mergeCells>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Laskennan taustaa</vt:lpstr>
      <vt:lpstr>Kooste</vt:lpstr>
      <vt:lpstr>Koronalisäresurssit</vt:lpstr>
    </vt:vector>
  </TitlesOfParts>
  <Company>Suomen valtion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Sundvall Santtu (TEM)</dc:creator>
  <cp:lastModifiedBy>Kärhä Päivi (TEM)</cp:lastModifiedBy>
  <dcterms:created xsi:type="dcterms:W3CDTF">2020-04-14T08:34:54Z</dcterms:created>
  <dcterms:modified xsi:type="dcterms:W3CDTF">2020-08-13T05:22:13Z</dcterms:modified>
</cp:coreProperties>
</file>