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https://tila.tiimeri.fi/sites/tem/Digiluvat/hanketoimisto/Jaetut asiakirjat/Hankekoordinaatio/Liittymislomakkeet ja ohjeet/"/>
    </mc:Choice>
  </mc:AlternateContent>
  <xr:revisionPtr revIDLastSave="0" documentId="8_{32C6D410-6EFF-4E36-8598-962A9FBF47F4}" xr6:coauthVersionLast="36" xr6:coauthVersionMax="36" xr10:uidLastSave="{00000000-0000-0000-0000-000000000000}"/>
  <workbookProtection workbookAlgorithmName="SHA-512" workbookHashValue="zmlNoTv3/xWdrg6FmLV/Q1i00C3nfl+JPf4io8zvqyvibS8p/Mt3qT3hA8UYNnNpXBQ/C8/LxIBLmONCQcHU1g==" workbookSaltValue="IZ4eF/CF26MMOPP7mqxCGg==" workbookSpinCount="100000" lockStructure="1"/>
  <bookViews>
    <workbookView xWindow="-110" yWindow="-110" windowWidth="38620" windowHeight="21220" xr2:uid="{00000000-000D-0000-FFFF-FFFF00000000}"/>
  </bookViews>
  <sheets>
    <sheet name="Anvisning för att fylla i blank" sheetId="7" r:id="rId1"/>
    <sheet name="Anslutningsblankett" sheetId="1" r:id="rId2"/>
    <sheet name="Asiointityypit" sheetId="4" r:id="rId3"/>
    <sheet name="Kommun koder" sheetId="2" r:id="rId4"/>
    <sheet name="Uppgifter" sheetId="6" r:id="rId5"/>
  </sheets>
  <externalReferences>
    <externalReference r:id="rId6"/>
  </externalReferences>
  <definedNames>
    <definedName name="_xlnm._FilterDatabase" localSheetId="2" hidden="1">Asiointityypit!$A$1:$E$6</definedName>
    <definedName name="KunnanNimi">tauluKunnat[Kunta]</definedName>
    <definedName name="Kuntakoodit">'Kommun koder'!$A$3:$B$295</definedName>
    <definedName name="Liittymistasot">#REF!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12" i="1"/>
  <c r="B5" i="1"/>
  <c r="B4" i="1"/>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E3" i="6"/>
  <c r="F3" i="6"/>
  <c r="E4" i="6"/>
  <c r="E5" i="6"/>
  <c r="E6" i="6"/>
  <c r="G6" i="6"/>
  <c r="E7" i="6"/>
  <c r="E8" i="6"/>
  <c r="E9" i="6"/>
  <c r="E10" i="6"/>
  <c r="E11" i="6"/>
  <c r="E12" i="6"/>
  <c r="E13" i="6"/>
  <c r="E14" i="6"/>
  <c r="E15" i="6"/>
  <c r="E16" i="6"/>
  <c r="E17" i="6"/>
  <c r="E18" i="6"/>
  <c r="G18" i="6"/>
  <c r="E19" i="6"/>
  <c r="E20" i="6"/>
  <c r="E21" i="6"/>
  <c r="E22" i="6"/>
  <c r="E23" i="6"/>
  <c r="E24" i="6"/>
  <c r="E25" i="6"/>
  <c r="E26" i="6"/>
  <c r="E27" i="6"/>
  <c r="E28" i="6"/>
  <c r="C28" i="6"/>
  <c r="E29" i="6"/>
  <c r="E30" i="6"/>
  <c r="E31" i="6"/>
  <c r="E32" i="6"/>
  <c r="E33" i="6"/>
  <c r="E34" i="6"/>
  <c r="E35" i="6"/>
  <c r="E36" i="6"/>
  <c r="E37" i="6"/>
  <c r="E38" i="6"/>
  <c r="B38" i="6"/>
  <c r="E39" i="6"/>
  <c r="C39" i="6"/>
  <c r="E40" i="6"/>
  <c r="E41" i="6"/>
  <c r="E42" i="6"/>
  <c r="E43" i="6"/>
  <c r="E44" i="6"/>
  <c r="B44" i="6"/>
  <c r="E45" i="6"/>
  <c r="C45" i="6"/>
  <c r="E46" i="6"/>
  <c r="H46" i="6"/>
  <c r="E47" i="6"/>
  <c r="E48" i="6"/>
  <c r="E49" i="6"/>
  <c r="E50" i="6"/>
  <c r="E51" i="6"/>
  <c r="E52" i="6"/>
  <c r="E53" i="6"/>
  <c r="E54" i="6"/>
  <c r="E55" i="6"/>
  <c r="E56" i="6"/>
  <c r="E57" i="6"/>
  <c r="E58" i="6"/>
  <c r="E59" i="6"/>
  <c r="E60" i="6"/>
  <c r="E61" i="6"/>
  <c r="E62" i="6"/>
  <c r="E63" i="6"/>
  <c r="E64" i="6"/>
  <c r="E65" i="6"/>
  <c r="E66" i="6"/>
  <c r="E67" i="6"/>
  <c r="E68" i="6"/>
  <c r="E69" i="6"/>
  <c r="E70" i="6"/>
  <c r="E71" i="6"/>
  <c r="D71" i="6"/>
  <c r="E72" i="6"/>
  <c r="E73" i="6"/>
  <c r="E74" i="6"/>
  <c r="E75" i="6"/>
  <c r="E76" i="6"/>
  <c r="E77" i="6"/>
  <c r="E78" i="6"/>
  <c r="E79" i="6"/>
  <c r="E80" i="6"/>
  <c r="H80" i="6"/>
  <c r="E81" i="6"/>
  <c r="E82" i="6"/>
  <c r="E83" i="6"/>
  <c r="E84" i="6"/>
  <c r="E85" i="6"/>
  <c r="E86" i="6"/>
  <c r="H86" i="6"/>
  <c r="E87" i="6"/>
  <c r="E88" i="6"/>
  <c r="E89" i="6"/>
  <c r="E90" i="6"/>
  <c r="E91" i="6"/>
  <c r="E92" i="6"/>
  <c r="G92" i="6"/>
  <c r="E93" i="6"/>
  <c r="E94" i="6"/>
  <c r="E95" i="6"/>
  <c r="E96" i="6"/>
  <c r="E97" i="6"/>
  <c r="E98" i="6"/>
  <c r="E99" i="6"/>
  <c r="E100" i="6"/>
  <c r="D100" i="6"/>
  <c r="E101" i="6"/>
  <c r="E102" i="6"/>
  <c r="C102" i="6"/>
  <c r="E103" i="6"/>
  <c r="E104" i="6"/>
  <c r="A104" i="6"/>
  <c r="E105" i="6"/>
  <c r="E106" i="6"/>
  <c r="E107" i="6"/>
  <c r="E108" i="6"/>
  <c r="J108" i="6"/>
  <c r="E109" i="6"/>
  <c r="E110" i="6"/>
  <c r="E111" i="6"/>
  <c r="E112" i="6"/>
  <c r="E113" i="6"/>
  <c r="E114" i="6"/>
  <c r="E115" i="6"/>
  <c r="E116" i="6"/>
  <c r="B116" i="6"/>
  <c r="E117" i="6"/>
  <c r="E118" i="6"/>
  <c r="E119" i="6"/>
  <c r="E120" i="6"/>
  <c r="E121" i="6"/>
  <c r="E122" i="6"/>
  <c r="E123" i="6"/>
  <c r="E124" i="6"/>
  <c r="E125" i="6"/>
  <c r="E126" i="6"/>
  <c r="E127" i="6"/>
  <c r="E128" i="6"/>
  <c r="E129" i="6"/>
  <c r="E130" i="6"/>
  <c r="E131" i="6"/>
  <c r="E132" i="6"/>
  <c r="E133" i="6"/>
  <c r="E134" i="6"/>
  <c r="E135" i="6"/>
  <c r="G135" i="6"/>
  <c r="E136" i="6"/>
  <c r="E137" i="6"/>
  <c r="E138" i="6"/>
  <c r="G138" i="6"/>
  <c r="E139" i="6"/>
  <c r="E140" i="6"/>
  <c r="D140" i="6"/>
  <c r="E141" i="6"/>
  <c r="E142" i="6"/>
  <c r="E143" i="6"/>
  <c r="E144" i="6"/>
  <c r="E145" i="6"/>
  <c r="E146" i="6"/>
  <c r="E147" i="6"/>
  <c r="E148" i="6"/>
  <c r="E149" i="6"/>
  <c r="E150" i="6"/>
  <c r="C150" i="6"/>
  <c r="E151" i="6"/>
  <c r="A151" i="6"/>
  <c r="E152" i="6"/>
  <c r="A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H180" i="6"/>
  <c r="E181" i="6"/>
  <c r="E182" i="6"/>
  <c r="E183" i="6"/>
  <c r="E184" i="6"/>
  <c r="E185" i="6"/>
  <c r="E186" i="6"/>
  <c r="E187" i="6"/>
  <c r="J187" i="6"/>
  <c r="E188" i="6"/>
  <c r="E189" i="6"/>
  <c r="E190" i="6"/>
  <c r="E191" i="6"/>
  <c r="E192" i="6"/>
  <c r="E193" i="6"/>
  <c r="E194" i="6"/>
  <c r="E195" i="6"/>
  <c r="E196" i="6"/>
  <c r="E197" i="6"/>
  <c r="E198" i="6"/>
  <c r="J198" i="6"/>
  <c r="E199" i="6"/>
  <c r="E200" i="6"/>
  <c r="E201" i="6"/>
  <c r="E202" i="6"/>
  <c r="E203" i="6"/>
  <c r="E204" i="6"/>
  <c r="E205" i="6"/>
  <c r="E206" i="6"/>
  <c r="E207" i="6"/>
  <c r="E208" i="6"/>
  <c r="E209" i="6"/>
  <c r="E210" i="6"/>
  <c r="E211" i="6"/>
  <c r="E212" i="6"/>
  <c r="E213" i="6"/>
  <c r="H213" i="6"/>
  <c r="E214" i="6"/>
  <c r="E215" i="6"/>
  <c r="E216" i="6"/>
  <c r="E217" i="6"/>
  <c r="E218" i="6"/>
  <c r="E219" i="6"/>
  <c r="E220" i="6"/>
  <c r="E221" i="6"/>
  <c r="E222" i="6"/>
  <c r="E223" i="6"/>
  <c r="E224" i="6"/>
  <c r="E225" i="6"/>
  <c r="E226" i="6"/>
  <c r="E227" i="6"/>
  <c r="E228" i="6"/>
  <c r="G228" i="6"/>
  <c r="E229" i="6"/>
  <c r="E230" i="6"/>
  <c r="H230" i="6"/>
  <c r="E231" i="6"/>
  <c r="C231" i="6"/>
  <c r="E232" i="6"/>
  <c r="E233" i="6"/>
  <c r="E234" i="6"/>
  <c r="E235" i="6"/>
  <c r="J235" i="6"/>
  <c r="E236" i="6"/>
  <c r="B236" i="6"/>
  <c r="E237" i="6"/>
  <c r="E238" i="6"/>
  <c r="E239" i="6"/>
  <c r="E240" i="6"/>
  <c r="E241" i="6"/>
  <c r="E242" i="6"/>
  <c r="E243" i="6"/>
  <c r="E244" i="6"/>
  <c r="E245" i="6"/>
  <c r="E246" i="6"/>
  <c r="E247" i="6"/>
  <c r="E248" i="6"/>
  <c r="E249" i="6"/>
  <c r="E250" i="6"/>
  <c r="E251" i="6"/>
  <c r="E252" i="6"/>
  <c r="G252" i="6"/>
  <c r="E253" i="6"/>
  <c r="E254" i="6"/>
  <c r="E255" i="6"/>
  <c r="E256" i="6"/>
  <c r="E257" i="6"/>
  <c r="E258" i="6"/>
  <c r="E259" i="6"/>
  <c r="E260" i="6"/>
  <c r="H260" i="6"/>
  <c r="E261" i="6"/>
  <c r="E262" i="6"/>
  <c r="E263" i="6"/>
  <c r="E264" i="6"/>
  <c r="D264" i="6"/>
  <c r="E265" i="6"/>
  <c r="E266" i="6"/>
  <c r="E267" i="6"/>
  <c r="E268" i="6"/>
  <c r="G268" i="6"/>
  <c r="E269" i="6"/>
  <c r="E270" i="6"/>
  <c r="G270" i="6"/>
  <c r="E271" i="6"/>
  <c r="E272" i="6"/>
  <c r="D272" i="6"/>
  <c r="E273" i="6"/>
  <c r="E274" i="6"/>
  <c r="J274" i="6"/>
  <c r="E275" i="6"/>
  <c r="E276" i="6"/>
  <c r="E277" i="6"/>
  <c r="E278" i="6"/>
  <c r="E279" i="6"/>
  <c r="D279" i="6"/>
  <c r="E280" i="6"/>
  <c r="E281" i="6"/>
  <c r="E282" i="6"/>
  <c r="D282" i="6"/>
  <c r="E283" i="6"/>
  <c r="E284" i="6"/>
  <c r="E285" i="6"/>
  <c r="E286" i="6"/>
  <c r="E287" i="6"/>
  <c r="E288" i="6"/>
  <c r="E289" i="6"/>
  <c r="E290" i="6"/>
  <c r="E291" i="6"/>
  <c r="E292" i="6"/>
  <c r="E293" i="6"/>
  <c r="E294" i="6"/>
  <c r="E295" i="6"/>
  <c r="E296" i="6"/>
  <c r="E297" i="6"/>
  <c r="H297" i="6"/>
  <c r="E298" i="6"/>
  <c r="E299" i="6"/>
  <c r="A299" i="6"/>
  <c r="E300" i="6"/>
  <c r="E301" i="6"/>
  <c r="E302" i="6"/>
  <c r="E303" i="6"/>
  <c r="E304" i="6"/>
  <c r="E305" i="6"/>
  <c r="E306" i="6"/>
  <c r="E307" i="6"/>
  <c r="E308" i="6"/>
  <c r="B308" i="6"/>
  <c r="E309" i="6"/>
  <c r="H309" i="6"/>
  <c r="E2" i="6"/>
  <c r="A21" i="6"/>
  <c r="H61" i="6"/>
  <c r="I73" i="6"/>
  <c r="I85" i="6"/>
  <c r="J97" i="6"/>
  <c r="G181" i="6"/>
  <c r="J182" i="6"/>
  <c r="J195" i="6"/>
  <c r="D234" i="6"/>
  <c r="C278" i="6"/>
  <c r="A294" i="6"/>
  <c r="D297" i="6"/>
  <c r="E310" i="6"/>
  <c r="D310" i="6"/>
  <c r="E311" i="6"/>
  <c r="E312" i="6"/>
  <c r="G312" i="6"/>
  <c r="E313" i="6"/>
  <c r="G313" i="6"/>
  <c r="E314" i="6"/>
  <c r="E315" i="6"/>
  <c r="E316" i="6"/>
  <c r="G316" i="6"/>
  <c r="E317" i="6"/>
  <c r="E318" i="6"/>
  <c r="G318" i="6"/>
  <c r="E319" i="6"/>
  <c r="G319" i="6"/>
  <c r="E320" i="6"/>
  <c r="G320" i="6"/>
  <c r="G12" i="1"/>
  <c r="H2" i="6"/>
  <c r="F2" i="6"/>
  <c r="A3" i="6"/>
  <c r="H85" i="6"/>
  <c r="C277" i="6"/>
  <c r="I69" i="6"/>
  <c r="J261" i="6"/>
  <c r="I245" i="6"/>
  <c r="J53" i="6"/>
  <c r="D53" i="6"/>
  <c r="I213" i="6"/>
  <c r="D181" i="6"/>
  <c r="G117" i="6"/>
  <c r="B165" i="6"/>
  <c r="D101" i="6"/>
  <c r="A185" i="6"/>
  <c r="I25" i="6"/>
  <c r="G281" i="6"/>
  <c r="G137" i="6"/>
  <c r="A15" i="6"/>
  <c r="H153" i="6"/>
  <c r="I116" i="6"/>
  <c r="A260" i="6"/>
  <c r="J249" i="6"/>
  <c r="I89" i="6"/>
  <c r="G157" i="6"/>
  <c r="A269" i="6"/>
  <c r="G259" i="6"/>
  <c r="C99" i="6"/>
  <c r="B193" i="6"/>
  <c r="A253" i="6"/>
  <c r="A110" i="6"/>
  <c r="I13" i="6"/>
  <c r="H284" i="6"/>
  <c r="A77" i="6"/>
  <c r="D173" i="6"/>
  <c r="H174" i="6"/>
  <c r="D30" i="6"/>
  <c r="B174" i="6"/>
  <c r="A254" i="6"/>
  <c r="J158" i="6"/>
  <c r="I79" i="6"/>
  <c r="B14" i="6"/>
  <c r="I222" i="6"/>
  <c r="I78" i="6"/>
  <c r="G78" i="6"/>
  <c r="G131" i="6"/>
  <c r="H76" i="6"/>
  <c r="I206" i="6"/>
  <c r="G126" i="6"/>
  <c r="I75" i="6"/>
  <c r="G115" i="6"/>
  <c r="B62" i="6"/>
  <c r="G219" i="6"/>
  <c r="H269" i="6"/>
  <c r="H217" i="6"/>
  <c r="H169" i="6"/>
  <c r="H67" i="6"/>
  <c r="A9" i="6"/>
  <c r="G265" i="6"/>
  <c r="C163" i="6"/>
  <c r="C205" i="6"/>
  <c r="H159" i="6"/>
  <c r="J95" i="6"/>
  <c r="D59" i="6"/>
  <c r="G201" i="6"/>
  <c r="I93" i="6"/>
  <c r="J57" i="6"/>
  <c r="J301" i="6"/>
  <c r="G253" i="6"/>
  <c r="G185" i="6"/>
  <c r="J141" i="6"/>
  <c r="G43" i="6"/>
  <c r="B287" i="6"/>
  <c r="D246" i="6"/>
  <c r="I127" i="6"/>
  <c r="A27" i="6"/>
  <c r="G55" i="6"/>
  <c r="C283" i="6"/>
  <c r="A237" i="6"/>
  <c r="A175" i="6"/>
  <c r="D223" i="6"/>
  <c r="A191" i="6"/>
  <c r="G161" i="6"/>
  <c r="J81" i="6"/>
  <c r="B56" i="6"/>
  <c r="I122" i="6"/>
  <c r="C303" i="6"/>
  <c r="B305" i="6"/>
  <c r="B302" i="6"/>
  <c r="J218" i="6"/>
  <c r="A49" i="6"/>
  <c r="A145" i="6"/>
  <c r="G113" i="6"/>
  <c r="J47" i="6"/>
  <c r="H186" i="6"/>
  <c r="A47" i="6"/>
  <c r="G266" i="6"/>
  <c r="J257" i="6"/>
  <c r="C209" i="6"/>
  <c r="A144" i="6"/>
  <c r="C289" i="6"/>
  <c r="D207" i="6"/>
  <c r="C177" i="6"/>
  <c r="G143" i="6"/>
  <c r="A74" i="6"/>
  <c r="I63" i="6"/>
  <c r="I42" i="6"/>
  <c r="B26" i="6"/>
  <c r="J170" i="6"/>
  <c r="H129" i="6"/>
  <c r="G90" i="6"/>
  <c r="B200" i="6"/>
  <c r="G241" i="6"/>
  <c r="J193" i="6"/>
  <c r="G129" i="6"/>
  <c r="I271" i="6"/>
  <c r="I193" i="6"/>
  <c r="I129" i="6"/>
  <c r="I308" i="6"/>
  <c r="I20" i="6"/>
  <c r="H307" i="6"/>
  <c r="H188" i="6"/>
  <c r="B20" i="6"/>
  <c r="D307" i="6"/>
  <c r="C276" i="6"/>
  <c r="A212" i="6"/>
  <c r="G107" i="6"/>
  <c r="I19" i="6"/>
  <c r="G275" i="6"/>
  <c r="G211" i="6"/>
  <c r="D164" i="6"/>
  <c r="G132" i="6"/>
  <c r="I51" i="6"/>
  <c r="C98" i="6"/>
  <c r="G12" i="6"/>
  <c r="H268" i="6"/>
  <c r="G240" i="6"/>
  <c r="H44" i="6"/>
  <c r="I7" i="6"/>
  <c r="B180" i="6"/>
  <c r="G156" i="6"/>
  <c r="G291" i="6"/>
  <c r="G199" i="6"/>
  <c r="A179" i="6"/>
  <c r="G195" i="6"/>
  <c r="I147" i="6"/>
  <c r="G72" i="6"/>
  <c r="H135" i="6"/>
  <c r="B296" i="6"/>
  <c r="B272" i="6"/>
  <c r="G224" i="6"/>
  <c r="B168" i="6"/>
  <c r="G146" i="6"/>
  <c r="I128" i="6"/>
  <c r="B32" i="6"/>
  <c r="C295" i="6"/>
  <c r="H200" i="6"/>
  <c r="A167" i="6"/>
  <c r="H146" i="6"/>
  <c r="B8" i="6"/>
  <c r="A119" i="6"/>
  <c r="A288" i="6"/>
  <c r="I242" i="6"/>
  <c r="B199" i="6"/>
  <c r="D96" i="6"/>
  <c r="G24" i="6"/>
  <c r="H199" i="6"/>
  <c r="D242" i="6"/>
  <c r="J216" i="6"/>
  <c r="G160" i="6"/>
  <c r="B215" i="6"/>
  <c r="H194" i="6"/>
  <c r="A176" i="6"/>
  <c r="I114" i="6"/>
  <c r="C210" i="6"/>
  <c r="C16" i="6"/>
  <c r="C258" i="6"/>
  <c r="C66" i="6"/>
  <c r="J231" i="6"/>
  <c r="J272" i="6"/>
  <c r="I256" i="6"/>
  <c r="H244" i="6"/>
  <c r="D298" i="6"/>
  <c r="D268" i="6"/>
  <c r="J297" i="6"/>
  <c r="I286" i="6"/>
  <c r="I274" i="6"/>
  <c r="A142" i="6"/>
  <c r="J112" i="6"/>
  <c r="J83" i="6"/>
  <c r="C59" i="6"/>
  <c r="B202" i="6"/>
  <c r="G172" i="6"/>
  <c r="A274" i="6"/>
  <c r="J227" i="6"/>
  <c r="G191" i="6"/>
  <c r="I82" i="6"/>
  <c r="C10" i="6"/>
  <c r="H262" i="6"/>
  <c r="J251" i="6"/>
  <c r="G238" i="6"/>
  <c r="I190" i="6"/>
  <c r="G178" i="6"/>
  <c r="G166" i="6"/>
  <c r="G125" i="6"/>
  <c r="I94" i="6"/>
  <c r="H70" i="6"/>
  <c r="C22" i="6"/>
  <c r="J106" i="6"/>
  <c r="D238" i="6"/>
  <c r="A106" i="6"/>
  <c r="C82" i="6"/>
  <c r="H250" i="6"/>
  <c r="I166" i="6"/>
  <c r="I280" i="6"/>
  <c r="I250" i="6"/>
  <c r="D304" i="6"/>
  <c r="D293" i="6"/>
  <c r="C250" i="6"/>
  <c r="G220" i="6"/>
  <c r="B208" i="6"/>
  <c r="J197" i="6"/>
  <c r="G52" i="6"/>
  <c r="B226" i="6"/>
  <c r="I292" i="6"/>
  <c r="H64" i="6"/>
  <c r="C4" i="6"/>
  <c r="C34" i="6"/>
  <c r="B88" i="6"/>
  <c r="G80" i="6"/>
  <c r="G308" i="6"/>
  <c r="B293" i="6"/>
  <c r="J223" i="6"/>
  <c r="H193" i="6"/>
  <c r="D188" i="6"/>
  <c r="D20" i="6"/>
  <c r="D274" i="6"/>
  <c r="B230" i="6"/>
  <c r="G223" i="6"/>
  <c r="G205" i="6"/>
  <c r="G193" i="6"/>
  <c r="G187" i="6"/>
  <c r="G153" i="6"/>
  <c r="A146" i="6"/>
  <c r="J126" i="6"/>
  <c r="G53" i="6"/>
  <c r="A20" i="6"/>
  <c r="A86" i="6"/>
  <c r="D308" i="6"/>
  <c r="I291" i="6"/>
  <c r="I126" i="6"/>
  <c r="C85" i="6"/>
  <c r="H19" i="6"/>
  <c r="J8" i="6"/>
  <c r="G307" i="6"/>
  <c r="A273" i="6"/>
  <c r="B245" i="6"/>
  <c r="B223" i="6"/>
  <c r="H185" i="6"/>
  <c r="C126" i="6"/>
  <c r="A117" i="6"/>
  <c r="B59" i="6"/>
  <c r="C53" i="6"/>
  <c r="B126" i="6"/>
  <c r="A59" i="6"/>
  <c r="B53" i="6"/>
  <c r="B7" i="6"/>
  <c r="G288" i="6"/>
  <c r="H272" i="6"/>
  <c r="B268" i="6"/>
  <c r="A126" i="6"/>
  <c r="H82" i="6"/>
  <c r="A53" i="6"/>
  <c r="C297" i="6"/>
  <c r="J267" i="6"/>
  <c r="C97" i="6"/>
  <c r="H73" i="6"/>
  <c r="G44" i="6"/>
  <c r="D250" i="6"/>
  <c r="C226" i="6"/>
  <c r="B191" i="6"/>
  <c r="A116" i="6"/>
  <c r="J86" i="6"/>
  <c r="G81" i="6"/>
  <c r="G309" i="6"/>
  <c r="G303" i="6"/>
  <c r="H275" i="6"/>
  <c r="I86" i="6"/>
  <c r="I62" i="6"/>
  <c r="D54" i="6"/>
  <c r="B10" i="6"/>
  <c r="I290" i="6"/>
  <c r="D280" i="6"/>
  <c r="I272" i="6"/>
  <c r="J268" i="6"/>
  <c r="J253" i="6"/>
  <c r="A250" i="6"/>
  <c r="H242" i="6"/>
  <c r="A224" i="6"/>
  <c r="J221" i="6"/>
  <c r="G213" i="6"/>
  <c r="J207" i="6"/>
  <c r="A202" i="6"/>
  <c r="G189" i="6"/>
  <c r="A165" i="6"/>
  <c r="H157" i="6"/>
  <c r="H143" i="6"/>
  <c r="G134" i="6"/>
  <c r="G122" i="6"/>
  <c r="G116" i="6"/>
  <c r="G110" i="6"/>
  <c r="B104" i="6"/>
  <c r="C81" i="6"/>
  <c r="G73" i="6"/>
  <c r="C54" i="6"/>
  <c r="J39" i="6"/>
  <c r="G29" i="6"/>
  <c r="D111" i="6"/>
  <c r="I279" i="6"/>
  <c r="C151" i="6"/>
  <c r="B297" i="6"/>
  <c r="D290" i="6"/>
  <c r="H283" i="6"/>
  <c r="H279" i="6"/>
  <c r="G274" i="6"/>
  <c r="G272" i="6"/>
  <c r="I223" i="6"/>
  <c r="A213" i="6"/>
  <c r="D193" i="6"/>
  <c r="D189" i="6"/>
  <c r="G163" i="6"/>
  <c r="A122" i="6"/>
  <c r="A66" i="6"/>
  <c r="B23" i="6"/>
  <c r="G8" i="6"/>
  <c r="H308" i="6"/>
  <c r="B303" i="6"/>
  <c r="A297" i="6"/>
  <c r="B290" i="6"/>
  <c r="G283" i="6"/>
  <c r="B249" i="6"/>
  <c r="C227" i="6"/>
  <c r="H223" i="6"/>
  <c r="C201" i="6"/>
  <c r="C193" i="6"/>
  <c r="I148" i="6"/>
  <c r="A133" i="6"/>
  <c r="A73" i="6"/>
  <c r="C48" i="6"/>
  <c r="G16" i="6"/>
  <c r="G301" i="6"/>
  <c r="B289" i="6"/>
  <c r="H282" i="6"/>
  <c r="G278" i="6"/>
  <c r="B274" i="6"/>
  <c r="C272" i="6"/>
  <c r="J259" i="6"/>
  <c r="A193" i="6"/>
  <c r="B188" i="6"/>
  <c r="H181" i="6"/>
  <c r="I115" i="6"/>
  <c r="B108" i="6"/>
  <c r="C72" i="6"/>
  <c r="I47" i="6"/>
  <c r="B43" i="6"/>
  <c r="I35" i="6"/>
  <c r="G26" i="6"/>
  <c r="J20" i="6"/>
  <c r="A43" i="6"/>
  <c r="A222" i="6"/>
  <c r="J281" i="6"/>
  <c r="I273" i="6"/>
  <c r="G250" i="6"/>
  <c r="A231" i="6"/>
  <c r="C223" i="6"/>
  <c r="J215" i="6"/>
  <c r="D205" i="6"/>
  <c r="G175" i="6"/>
  <c r="A138" i="6"/>
  <c r="I125" i="6"/>
  <c r="I117" i="6"/>
  <c r="A89" i="6"/>
  <c r="G70" i="6"/>
  <c r="H62" i="6"/>
  <c r="D47" i="6"/>
  <c r="D26" i="6"/>
  <c r="J276" i="6"/>
  <c r="J224" i="6"/>
  <c r="A205" i="6"/>
  <c r="I159" i="6"/>
  <c r="C47" i="6"/>
  <c r="H25" i="6"/>
  <c r="J310" i="6"/>
  <c r="G286" i="6"/>
  <c r="G280" i="6"/>
  <c r="G276" i="6"/>
  <c r="B273" i="6"/>
  <c r="I269" i="6"/>
  <c r="C230" i="6"/>
  <c r="I224" i="6"/>
  <c r="A223" i="6"/>
  <c r="A181" i="6"/>
  <c r="I174" i="6"/>
  <c r="G159" i="6"/>
  <c r="C125" i="6"/>
  <c r="C117" i="6"/>
  <c r="A52" i="6"/>
  <c r="B47" i="6"/>
  <c r="D42" i="6"/>
  <c r="G25" i="6"/>
  <c r="C20" i="6"/>
  <c r="J284" i="6"/>
  <c r="B278" i="6"/>
  <c r="A309" i="6"/>
  <c r="H298" i="6"/>
  <c r="H288" i="6"/>
  <c r="G284" i="6"/>
  <c r="A280" i="6"/>
  <c r="I266" i="6"/>
  <c r="I261" i="6"/>
  <c r="A259" i="6"/>
  <c r="A256" i="6"/>
  <c r="J250" i="6"/>
  <c r="J248" i="6"/>
  <c r="A244" i="6"/>
  <c r="A236" i="6"/>
  <c r="G225" i="6"/>
  <c r="H210" i="6"/>
  <c r="J206" i="6"/>
  <c r="B205" i="6"/>
  <c r="J189" i="6"/>
  <c r="H187" i="6"/>
  <c r="B185" i="6"/>
  <c r="B181" i="6"/>
  <c r="J174" i="6"/>
  <c r="G169" i="6"/>
  <c r="H163" i="6"/>
  <c r="G152" i="6"/>
  <c r="I134" i="6"/>
  <c r="I132" i="6"/>
  <c r="G127" i="6"/>
  <c r="G118" i="6"/>
  <c r="B101" i="6"/>
  <c r="J87" i="6"/>
  <c r="G83" i="6"/>
  <c r="J80" i="6"/>
  <c r="J62" i="6"/>
  <c r="I44" i="6"/>
  <c r="J35" i="6"/>
  <c r="C23" i="6"/>
  <c r="H16" i="6"/>
  <c r="J11" i="6"/>
  <c r="H8" i="6"/>
  <c r="C266" i="6"/>
  <c r="C248" i="6"/>
  <c r="D225" i="6"/>
  <c r="A220" i="6"/>
  <c r="J176" i="6"/>
  <c r="B167" i="6"/>
  <c r="B140" i="6"/>
  <c r="D132" i="6"/>
  <c r="A118" i="6"/>
  <c r="A23" i="6"/>
  <c r="D11" i="6"/>
  <c r="D288" i="6"/>
  <c r="D284" i="6"/>
  <c r="D281" i="6"/>
  <c r="B261" i="6"/>
  <c r="J236" i="6"/>
  <c r="B195" i="6"/>
  <c r="D169" i="6"/>
  <c r="A140" i="6"/>
  <c r="C134" i="6"/>
  <c r="C132" i="6"/>
  <c r="D35" i="6"/>
  <c r="A16" i="6"/>
  <c r="C11" i="6"/>
  <c r="D8" i="6"/>
  <c r="A296" i="6"/>
  <c r="A310" i="6"/>
  <c r="H295" i="6"/>
  <c r="H290" i="6"/>
  <c r="C288" i="6"/>
  <c r="B284" i="6"/>
  <c r="B281" i="6"/>
  <c r="D276" i="6"/>
  <c r="A272" i="6"/>
  <c r="A266" i="6"/>
  <c r="G260" i="6"/>
  <c r="J256" i="6"/>
  <c r="I253" i="6"/>
  <c r="H246" i="6"/>
  <c r="I236" i="6"/>
  <c r="J205" i="6"/>
  <c r="B203" i="6"/>
  <c r="A195" i="6"/>
  <c r="C189" i="6"/>
  <c r="B187" i="6"/>
  <c r="D176" i="6"/>
  <c r="A174" i="6"/>
  <c r="C169" i="6"/>
  <c r="A163" i="6"/>
  <c r="I151" i="6"/>
  <c r="G148" i="6"/>
  <c r="D143" i="6"/>
  <c r="A134" i="6"/>
  <c r="B132" i="6"/>
  <c r="H117" i="6"/>
  <c r="G114" i="6"/>
  <c r="H98" i="6"/>
  <c r="G86" i="6"/>
  <c r="G82" i="6"/>
  <c r="I66" i="6"/>
  <c r="D62" i="6"/>
  <c r="I53" i="6"/>
  <c r="G46" i="6"/>
  <c r="A44" i="6"/>
  <c r="C35" i="6"/>
  <c r="A29" i="6"/>
  <c r="B22" i="6"/>
  <c r="G19" i="6"/>
  <c r="B11" i="6"/>
  <c r="C8" i="6"/>
  <c r="B266" i="6"/>
  <c r="J309" i="6"/>
  <c r="G295" i="6"/>
  <c r="G290" i="6"/>
  <c r="B288" i="6"/>
  <c r="A284" i="6"/>
  <c r="A281" i="6"/>
  <c r="J278" i="6"/>
  <c r="B276" i="6"/>
  <c r="G271" i="6"/>
  <c r="H256" i="6"/>
  <c r="H236" i="6"/>
  <c r="G217" i="6"/>
  <c r="I205" i="6"/>
  <c r="B189" i="6"/>
  <c r="A187" i="6"/>
  <c r="J181" i="6"/>
  <c r="H179" i="6"/>
  <c r="C176" i="6"/>
  <c r="B169" i="6"/>
  <c r="H151" i="6"/>
  <c r="B143" i="6"/>
  <c r="I133" i="6"/>
  <c r="G98" i="6"/>
  <c r="G66" i="6"/>
  <c r="C62" i="6"/>
  <c r="H43" i="6"/>
  <c r="I38" i="6"/>
  <c r="A22" i="6"/>
  <c r="J14" i="6"/>
  <c r="A11" i="6"/>
  <c r="A8" i="6"/>
  <c r="D296" i="6"/>
  <c r="C310" i="6"/>
  <c r="I309" i="6"/>
  <c r="I307" i="6"/>
  <c r="I283" i="6"/>
  <c r="J280" i="6"/>
  <c r="I278" i="6"/>
  <c r="J275" i="6"/>
  <c r="H264" i="6"/>
  <c r="G256" i="6"/>
  <c r="G236" i="6"/>
  <c r="D222" i="6"/>
  <c r="B213" i="6"/>
  <c r="H205" i="6"/>
  <c r="A199" i="6"/>
  <c r="H191" i="6"/>
  <c r="I188" i="6"/>
  <c r="I181" i="6"/>
  <c r="G179" i="6"/>
  <c r="B176" i="6"/>
  <c r="A169" i="6"/>
  <c r="J154" i="6"/>
  <c r="G151" i="6"/>
  <c r="B138" i="6"/>
  <c r="G133" i="6"/>
  <c r="B122" i="6"/>
  <c r="H113" i="6"/>
  <c r="I108" i="6"/>
  <c r="D86" i="6"/>
  <c r="A82" i="6"/>
  <c r="A62" i="6"/>
  <c r="B49" i="6"/>
  <c r="B46" i="6"/>
  <c r="H38" i="6"/>
  <c r="J27" i="6"/>
  <c r="D24" i="6"/>
  <c r="J21" i="6"/>
  <c r="B19" i="6"/>
  <c r="H14" i="6"/>
  <c r="H10" i="6"/>
  <c r="G154" i="6"/>
  <c r="I81" i="6"/>
  <c r="I77" i="6"/>
  <c r="H56" i="6"/>
  <c r="J45" i="6"/>
  <c r="G38" i="6"/>
  <c r="I32" i="6"/>
  <c r="I27" i="6"/>
  <c r="J23" i="6"/>
  <c r="I21" i="6"/>
  <c r="G14" i="6"/>
  <c r="J296" i="6"/>
  <c r="C270" i="6"/>
  <c r="D133" i="6"/>
  <c r="I112" i="6"/>
  <c r="J101" i="6"/>
  <c r="I45" i="6"/>
  <c r="H32" i="6"/>
  <c r="I23" i="6"/>
  <c r="I296" i="6"/>
  <c r="D278" i="6"/>
  <c r="I267" i="6"/>
  <c r="D256" i="6"/>
  <c r="I251" i="6"/>
  <c r="A245" i="6"/>
  <c r="D236" i="6"/>
  <c r="C188" i="6"/>
  <c r="B179" i="6"/>
  <c r="J169" i="6"/>
  <c r="D168" i="6"/>
  <c r="A154" i="6"/>
  <c r="D151" i="6"/>
  <c r="I140" i="6"/>
  <c r="C133" i="6"/>
  <c r="H107" i="6"/>
  <c r="I101" i="6"/>
  <c r="G88" i="6"/>
  <c r="D77" i="6"/>
  <c r="A38" i="6"/>
  <c r="G32" i="6"/>
  <c r="G23" i="6"/>
  <c r="G17" i="6"/>
  <c r="D309" i="6"/>
  <c r="H296" i="6"/>
  <c r="C236" i="6"/>
  <c r="I169" i="6"/>
  <c r="H167" i="6"/>
  <c r="H140" i="6"/>
  <c r="C256" i="6"/>
  <c r="B309" i="6"/>
  <c r="G306" i="6"/>
  <c r="G296" i="6"/>
  <c r="A293" i="6"/>
  <c r="I288" i="6"/>
  <c r="I284" i="6"/>
  <c r="B280" i="6"/>
  <c r="A278" i="6"/>
  <c r="A267" i="6"/>
  <c r="A262" i="6"/>
  <c r="B259" i="6"/>
  <c r="B256" i="6"/>
  <c r="C251" i="6"/>
  <c r="A249" i="6"/>
  <c r="C244" i="6"/>
  <c r="J230" i="6"/>
  <c r="I210" i="6"/>
  <c r="A188" i="6"/>
  <c r="C181" i="6"/>
  <c r="G167" i="6"/>
  <c r="C164" i="6"/>
  <c r="G140" i="6"/>
  <c r="J132" i="6"/>
  <c r="A125" i="6"/>
  <c r="G111" i="6"/>
  <c r="I95" i="6"/>
  <c r="A81" i="6"/>
  <c r="I54" i="6"/>
  <c r="A32" i="6"/>
  <c r="D23" i="6"/>
  <c r="D17" i="6"/>
  <c r="D12" i="6"/>
  <c r="I8" i="6"/>
  <c r="A308" i="6"/>
  <c r="C304" i="6"/>
  <c r="A303" i="6"/>
  <c r="I297" i="6"/>
  <c r="D294" i="6"/>
  <c r="J291" i="6"/>
  <c r="C290" i="6"/>
  <c r="H278" i="6"/>
  <c r="H276" i="6"/>
  <c r="H274" i="6"/>
  <c r="J266" i="6"/>
  <c r="G264" i="6"/>
  <c r="C254" i="6"/>
  <c r="A242" i="6"/>
  <c r="G242" i="6"/>
  <c r="A225" i="6"/>
  <c r="D220" i="6"/>
  <c r="B220" i="6"/>
  <c r="C220" i="6"/>
  <c r="J220" i="6"/>
  <c r="I200" i="6"/>
  <c r="A200" i="6"/>
  <c r="A197" i="6"/>
  <c r="C197" i="6"/>
  <c r="I41" i="6"/>
  <c r="J41" i="6"/>
  <c r="A41" i="6"/>
  <c r="B41" i="6"/>
  <c r="C41" i="6"/>
  <c r="D41" i="6"/>
  <c r="G41" i="6"/>
  <c r="C229" i="6"/>
  <c r="A229" i="6"/>
  <c r="B229" i="6"/>
  <c r="J229" i="6"/>
  <c r="J196" i="6"/>
  <c r="I123" i="6"/>
  <c r="H123" i="6"/>
  <c r="H105" i="6"/>
  <c r="I105" i="6"/>
  <c r="A105" i="6"/>
  <c r="C105" i="6"/>
  <c r="D105" i="6"/>
  <c r="G105" i="6"/>
  <c r="B304" i="6"/>
  <c r="B233" i="6"/>
  <c r="I204" i="6"/>
  <c r="A204" i="6"/>
  <c r="H310" i="6"/>
  <c r="C309" i="6"/>
  <c r="A304" i="6"/>
  <c r="I302" i="6"/>
  <c r="G300" i="6"/>
  <c r="G297" i="6"/>
  <c r="J293" i="6"/>
  <c r="H291" i="6"/>
  <c r="A290" i="6"/>
  <c r="I287" i="6"/>
  <c r="D286" i="6"/>
  <c r="C284" i="6"/>
  <c r="C280" i="6"/>
  <c r="J270" i="6"/>
  <c r="I268" i="6"/>
  <c r="C268" i="6"/>
  <c r="H266" i="6"/>
  <c r="C264" i="6"/>
  <c r="I248" i="6"/>
  <c r="J244" i="6"/>
  <c r="C242" i="6"/>
  <c r="I238" i="6"/>
  <c r="J238" i="6"/>
  <c r="A238" i="6"/>
  <c r="C238" i="6"/>
  <c r="H238" i="6"/>
  <c r="C233" i="6"/>
  <c r="I230" i="6"/>
  <c r="A215" i="6"/>
  <c r="I215" i="6"/>
  <c r="G215" i="6"/>
  <c r="A209" i="6"/>
  <c r="J209" i="6"/>
  <c r="G206" i="6"/>
  <c r="A206" i="6"/>
  <c r="B196" i="6"/>
  <c r="C175" i="6"/>
  <c r="D175" i="6"/>
  <c r="H175" i="6"/>
  <c r="I175" i="6"/>
  <c r="J175" i="6"/>
  <c r="B175" i="6"/>
  <c r="G171" i="6"/>
  <c r="B50" i="6"/>
  <c r="H50" i="6"/>
  <c r="I50" i="6"/>
  <c r="J50" i="6"/>
  <c r="A50" i="6"/>
  <c r="C50" i="6"/>
  <c r="D50" i="6"/>
  <c r="G50" i="6"/>
  <c r="D254" i="6"/>
  <c r="I254" i="6"/>
  <c r="C294" i="6"/>
  <c r="B254" i="6"/>
  <c r="J303" i="6"/>
  <c r="H302" i="6"/>
  <c r="H293" i="6"/>
  <c r="H287" i="6"/>
  <c r="C286" i="6"/>
  <c r="B242" i="6"/>
  <c r="H232" i="6"/>
  <c r="A203" i="6"/>
  <c r="J203" i="6"/>
  <c r="A196" i="6"/>
  <c r="G177" i="6"/>
  <c r="G162" i="6"/>
  <c r="B162" i="6"/>
  <c r="A155" i="6"/>
  <c r="B155" i="6"/>
  <c r="G139" i="6"/>
  <c r="C139" i="6"/>
  <c r="H58" i="6"/>
  <c r="B58" i="6"/>
  <c r="G58" i="6"/>
  <c r="G234" i="6"/>
  <c r="H234" i="6"/>
  <c r="A173" i="6"/>
  <c r="G173" i="6"/>
  <c r="H173" i="6"/>
  <c r="B173" i="6"/>
  <c r="C173" i="6"/>
  <c r="J302" i="6"/>
  <c r="J287" i="6"/>
  <c r="I303" i="6"/>
  <c r="G302" i="6"/>
  <c r="J262" i="6"/>
  <c r="I244" i="6"/>
  <c r="G244" i="6"/>
  <c r="J237" i="6"/>
  <c r="G232" i="6"/>
  <c r="J214" i="6"/>
  <c r="J211" i="6"/>
  <c r="D208" i="6"/>
  <c r="G208" i="6"/>
  <c r="J208" i="6"/>
  <c r="C171" i="6"/>
  <c r="D171" i="6"/>
  <c r="B171" i="6"/>
  <c r="G109" i="6"/>
  <c r="C109" i="6"/>
  <c r="D109" i="6"/>
  <c r="I109" i="6"/>
  <c r="G287" i="6"/>
  <c r="B286" i="6"/>
  <c r="I260" i="6"/>
  <c r="H248" i="6"/>
  <c r="A248" i="6"/>
  <c r="B248" i="6"/>
  <c r="G248" i="6"/>
  <c r="I241" i="6"/>
  <c r="A230" i="6"/>
  <c r="G230" i="6"/>
  <c r="B310" i="6"/>
  <c r="J308" i="6"/>
  <c r="H303" i="6"/>
  <c r="J298" i="6"/>
  <c r="I295" i="6"/>
  <c r="C293" i="6"/>
  <c r="J290" i="6"/>
  <c r="J288" i="6"/>
  <c r="A286" i="6"/>
  <c r="J283" i="6"/>
  <c r="C281" i="6"/>
  <c r="J279" i="6"/>
  <c r="C274" i="6"/>
  <c r="J269" i="6"/>
  <c r="A268" i="6"/>
  <c r="D266" i="6"/>
  <c r="D248" i="6"/>
  <c r="D244" i="6"/>
  <c r="D230" i="6"/>
  <c r="D226" i="6"/>
  <c r="J226" i="6"/>
  <c r="G226" i="6"/>
  <c r="C208" i="6"/>
  <c r="J202" i="6"/>
  <c r="G202" i="6"/>
  <c r="I202" i="6"/>
  <c r="D199" i="6"/>
  <c r="I199" i="6"/>
  <c r="J199" i="6"/>
  <c r="C199" i="6"/>
  <c r="G184" i="6"/>
  <c r="B184" i="6"/>
  <c r="B177" i="6"/>
  <c r="I161" i="6"/>
  <c r="A161" i="6"/>
  <c r="B161" i="6"/>
  <c r="C161" i="6"/>
  <c r="D161" i="6"/>
  <c r="H161" i="6"/>
  <c r="J147" i="6"/>
  <c r="H147" i="6"/>
  <c r="G130" i="6"/>
  <c r="J130" i="6"/>
  <c r="J103" i="6"/>
  <c r="H103" i="6"/>
  <c r="B103" i="6"/>
  <c r="C103" i="6"/>
  <c r="D103" i="6"/>
  <c r="I232" i="6"/>
  <c r="C232" i="6"/>
  <c r="D232" i="6"/>
  <c r="J232" i="6"/>
  <c r="H214" i="6"/>
  <c r="B214" i="6"/>
  <c r="G214" i="6"/>
  <c r="I214" i="6"/>
  <c r="A214" i="6"/>
  <c r="B170" i="6"/>
  <c r="C170" i="6"/>
  <c r="D170" i="6"/>
  <c r="D287" i="6"/>
  <c r="I262" i="6"/>
  <c r="G262" i="6"/>
  <c r="A257" i="6"/>
  <c r="J254" i="6"/>
  <c r="C241" i="6"/>
  <c r="A241" i="6"/>
  <c r="B241" i="6"/>
  <c r="J241" i="6"/>
  <c r="B237" i="6"/>
  <c r="B232" i="6"/>
  <c r="D214" i="6"/>
  <c r="I211" i="6"/>
  <c r="B211" i="6"/>
  <c r="C211" i="6"/>
  <c r="D211" i="6"/>
  <c r="H211" i="6"/>
  <c r="G141" i="6"/>
  <c r="A141" i="6"/>
  <c r="H141" i="6"/>
  <c r="I121" i="6"/>
  <c r="D121" i="6"/>
  <c r="G121" i="6"/>
  <c r="C298" i="6"/>
  <c r="A287" i="6"/>
  <c r="J260" i="6"/>
  <c r="C260" i="6"/>
  <c r="H254" i="6"/>
  <c r="C214" i="6"/>
  <c r="J120" i="6"/>
  <c r="B120" i="6"/>
  <c r="C120" i="6"/>
  <c r="I120" i="6"/>
  <c r="I5" i="6"/>
  <c r="J5" i="6"/>
  <c r="A5" i="6"/>
  <c r="B5" i="6"/>
  <c r="C5" i="6"/>
  <c r="D5" i="6"/>
  <c r="G5" i="6"/>
  <c r="D262" i="6"/>
  <c r="B257" i="6"/>
  <c r="C252" i="6"/>
  <c r="J243" i="6"/>
  <c r="I243" i="6"/>
  <c r="C235" i="6"/>
  <c r="I235" i="6"/>
  <c r="G235" i="6"/>
  <c r="A232" i="6"/>
  <c r="I229" i="6"/>
  <c r="A221" i="6"/>
  <c r="B221" i="6"/>
  <c r="J217" i="6"/>
  <c r="C217" i="6"/>
  <c r="D217" i="6"/>
  <c r="I217" i="6"/>
  <c r="A211" i="6"/>
  <c r="J304" i="6"/>
  <c r="D303" i="6"/>
  <c r="I301" i="6"/>
  <c r="B298" i="6"/>
  <c r="H292" i="6"/>
  <c r="J286" i="6"/>
  <c r="H280" i="6"/>
  <c r="B277" i="6"/>
  <c r="D267" i="6"/>
  <c r="C262" i="6"/>
  <c r="D260" i="6"/>
  <c r="G254" i="6"/>
  <c r="J242" i="6"/>
  <c r="J239" i="6"/>
  <c r="B235" i="6"/>
  <c r="G229" i="6"/>
  <c r="H220" i="6"/>
  <c r="B217" i="6"/>
  <c r="I207" i="6"/>
  <c r="H207" i="6"/>
  <c r="A207" i="6"/>
  <c r="B207" i="6"/>
  <c r="C207" i="6"/>
  <c r="G207" i="6"/>
  <c r="H198" i="6"/>
  <c r="G198" i="6"/>
  <c r="I198" i="6"/>
  <c r="I194" i="6"/>
  <c r="C194" i="6"/>
  <c r="J173" i="6"/>
  <c r="C119" i="6"/>
  <c r="G119" i="6"/>
  <c r="H119" i="6"/>
  <c r="I119" i="6"/>
  <c r="I60" i="6"/>
  <c r="C60" i="6"/>
  <c r="D302" i="6"/>
  <c r="A302" i="6"/>
  <c r="J292" i="6"/>
  <c r="H304" i="6"/>
  <c r="H301" i="6"/>
  <c r="A298" i="6"/>
  <c r="G292" i="6"/>
  <c r="H286" i="6"/>
  <c r="A277" i="6"/>
  <c r="J271" i="6"/>
  <c r="B267" i="6"/>
  <c r="B262" i="6"/>
  <c r="B260" i="6"/>
  <c r="I239" i="6"/>
  <c r="A235" i="6"/>
  <c r="I225" i="6"/>
  <c r="C225" i="6"/>
  <c r="H225" i="6"/>
  <c r="J225" i="6"/>
  <c r="B225" i="6"/>
  <c r="A217" i="6"/>
  <c r="I173" i="6"/>
  <c r="H150" i="6"/>
  <c r="B150" i="6"/>
  <c r="D150" i="6"/>
  <c r="G150" i="6"/>
  <c r="I150" i="6"/>
  <c r="J150" i="6"/>
  <c r="H144" i="6"/>
  <c r="D144" i="6"/>
  <c r="I144" i="6"/>
  <c r="J144" i="6"/>
  <c r="C245" i="6"/>
  <c r="B231" i="6"/>
  <c r="I191" i="6"/>
  <c r="I187" i="6"/>
  <c r="I185" i="6"/>
  <c r="I180" i="6"/>
  <c r="C179" i="6"/>
  <c r="I167" i="6"/>
  <c r="I163" i="6"/>
  <c r="I157" i="6"/>
  <c r="J148" i="6"/>
  <c r="G128" i="6"/>
  <c r="A113" i="6"/>
  <c r="I110" i="6"/>
  <c r="I83" i="6"/>
  <c r="B82" i="6"/>
  <c r="I70" i="6"/>
  <c r="A56" i="6"/>
  <c r="C44" i="6"/>
  <c r="I29" i="6"/>
  <c r="A17" i="6"/>
  <c r="J100" i="6"/>
  <c r="A10" i="6"/>
  <c r="J164" i="6"/>
  <c r="C145" i="6"/>
  <c r="C128" i="6"/>
  <c r="I100" i="6"/>
  <c r="C95" i="6"/>
  <c r="D83" i="6"/>
  <c r="J74" i="6"/>
  <c r="C70" i="6"/>
  <c r="J59" i="6"/>
  <c r="B35" i="6"/>
  <c r="D29" i="6"/>
  <c r="H20" i="6"/>
  <c r="D14" i="6"/>
  <c r="I11" i="6"/>
  <c r="J9" i="6"/>
  <c r="H7" i="6"/>
  <c r="A180" i="6"/>
  <c r="B178" i="6"/>
  <c r="J168" i="6"/>
  <c r="I164" i="6"/>
  <c r="D157" i="6"/>
  <c r="C148" i="6"/>
  <c r="B128" i="6"/>
  <c r="H125" i="6"/>
  <c r="D115" i="6"/>
  <c r="A112" i="6"/>
  <c r="B110" i="6"/>
  <c r="C107" i="6"/>
  <c r="H100" i="6"/>
  <c r="I97" i="6"/>
  <c r="C83" i="6"/>
  <c r="D78" i="6"/>
  <c r="I74" i="6"/>
  <c r="C73" i="6"/>
  <c r="A70" i="6"/>
  <c r="D66" i="6"/>
  <c r="G62" i="6"/>
  <c r="I59" i="6"/>
  <c r="G47" i="6"/>
  <c r="D38" i="6"/>
  <c r="A35" i="6"/>
  <c r="D32" i="6"/>
  <c r="C29" i="6"/>
  <c r="J26" i="6"/>
  <c r="B25" i="6"/>
  <c r="H22" i="6"/>
  <c r="G20" i="6"/>
  <c r="D18" i="6"/>
  <c r="B16" i="6"/>
  <c r="C14" i="6"/>
  <c r="G11" i="6"/>
  <c r="I9" i="6"/>
  <c r="I249" i="6"/>
  <c r="D213" i="6"/>
  <c r="D191" i="6"/>
  <c r="D187" i="6"/>
  <c r="D185" i="6"/>
  <c r="J179" i="6"/>
  <c r="I168" i="6"/>
  <c r="D167" i="6"/>
  <c r="H164" i="6"/>
  <c r="D163" i="6"/>
  <c r="B148" i="6"/>
  <c r="B142" i="6"/>
  <c r="C140" i="6"/>
  <c r="J135" i="6"/>
  <c r="A128" i="6"/>
  <c r="C122" i="6"/>
  <c r="D117" i="6"/>
  <c r="C115" i="6"/>
  <c r="I111" i="6"/>
  <c r="A107" i="6"/>
  <c r="I104" i="6"/>
  <c r="I102" i="6"/>
  <c r="G100" i="6"/>
  <c r="H97" i="6"/>
  <c r="B83" i="6"/>
  <c r="A78" i="6"/>
  <c r="H74" i="6"/>
  <c r="B73" i="6"/>
  <c r="J69" i="6"/>
  <c r="G59" i="6"/>
  <c r="J56" i="6"/>
  <c r="H49" i="6"/>
  <c r="C38" i="6"/>
  <c r="H34" i="6"/>
  <c r="C32" i="6"/>
  <c r="B29" i="6"/>
  <c r="I26" i="6"/>
  <c r="G22" i="6"/>
  <c r="J17" i="6"/>
  <c r="A14" i="6"/>
  <c r="C213" i="6"/>
  <c r="C191" i="6"/>
  <c r="C187" i="6"/>
  <c r="C185" i="6"/>
  <c r="I179" i="6"/>
  <c r="H168" i="6"/>
  <c r="C167" i="6"/>
  <c r="G164" i="6"/>
  <c r="A148" i="6"/>
  <c r="I135" i="6"/>
  <c r="H111" i="6"/>
  <c r="I106" i="6"/>
  <c r="G104" i="6"/>
  <c r="G102" i="6"/>
  <c r="G97" i="6"/>
  <c r="A83" i="6"/>
  <c r="J77" i="6"/>
  <c r="G74" i="6"/>
  <c r="I56" i="6"/>
  <c r="G49" i="6"/>
  <c r="J44" i="6"/>
  <c r="G34" i="6"/>
  <c r="H26" i="6"/>
  <c r="I17" i="6"/>
  <c r="J15" i="6"/>
  <c r="H13" i="6"/>
  <c r="H4" i="6"/>
  <c r="J92" i="6"/>
  <c r="H28" i="6"/>
  <c r="I15" i="6"/>
  <c r="G13" i="6"/>
  <c r="A102" i="6"/>
  <c r="C100" i="6"/>
  <c r="D97" i="6"/>
  <c r="I92" i="6"/>
  <c r="D74" i="6"/>
  <c r="G64" i="6"/>
  <c r="G56" i="6"/>
  <c r="I39" i="6"/>
  <c r="B34" i="6"/>
  <c r="G28" i="6"/>
  <c r="B100" i="6"/>
  <c r="C74" i="6"/>
  <c r="A34" i="6"/>
  <c r="D6" i="6"/>
  <c r="B4" i="6"/>
  <c r="A168" i="6"/>
  <c r="B164" i="6"/>
  <c r="C111" i="6"/>
  <c r="A100" i="6"/>
  <c r="A97" i="6"/>
  <c r="C92" i="6"/>
  <c r="C77" i="6"/>
  <c r="A64" i="6"/>
  <c r="D56" i="6"/>
  <c r="B28" i="6"/>
  <c r="C26" i="6"/>
  <c r="C17" i="6"/>
  <c r="B13" i="6"/>
  <c r="A4" i="6"/>
  <c r="J191" i="6"/>
  <c r="J185" i="6"/>
  <c r="J180" i="6"/>
  <c r="D179" i="6"/>
  <c r="J167" i="6"/>
  <c r="A166" i="6"/>
  <c r="A164" i="6"/>
  <c r="J140" i="6"/>
  <c r="I138" i="6"/>
  <c r="C113" i="6"/>
  <c r="A111" i="6"/>
  <c r="G108" i="6"/>
  <c r="A92" i="6"/>
  <c r="G87" i="6"/>
  <c r="C80" i="6"/>
  <c r="B67" i="6"/>
  <c r="C56" i="6"/>
  <c r="I48" i="6"/>
  <c r="D44" i="6"/>
  <c r="J38" i="6"/>
  <c r="G35" i="6"/>
  <c r="J32" i="6"/>
  <c r="J29" i="6"/>
  <c r="A28" i="6"/>
  <c r="A26" i="6"/>
  <c r="B17" i="6"/>
  <c r="I14" i="6"/>
  <c r="G10" i="6"/>
  <c r="B2" i="6"/>
  <c r="D2" i="6"/>
  <c r="I2" i="6"/>
  <c r="C2" i="6"/>
  <c r="J2" i="6"/>
  <c r="G2" i="6"/>
  <c r="J3" i="6"/>
  <c r="G3" i="6"/>
  <c r="I3" i="6"/>
  <c r="D306" i="6"/>
  <c r="C306" i="6"/>
  <c r="A265" i="6"/>
  <c r="A263" i="6"/>
  <c r="D258" i="6"/>
  <c r="G218" i="6"/>
  <c r="H218" i="6"/>
  <c r="I218" i="6"/>
  <c r="A218" i="6"/>
  <c r="C218" i="6"/>
  <c r="I310" i="6"/>
  <c r="C307" i="6"/>
  <c r="A306" i="6"/>
  <c r="I304" i="6"/>
  <c r="C301" i="6"/>
  <c r="A300" i="6"/>
  <c r="I298" i="6"/>
  <c r="B295" i="6"/>
  <c r="I293" i="6"/>
  <c r="C291" i="6"/>
  <c r="B282" i="6"/>
  <c r="C275" i="6"/>
  <c r="J273" i="6"/>
  <c r="A271" i="6"/>
  <c r="C269" i="6"/>
  <c r="C261" i="6"/>
  <c r="D261" i="6"/>
  <c r="G261" i="6"/>
  <c r="H261" i="6"/>
  <c r="G251" i="6"/>
  <c r="H251" i="6"/>
  <c r="D251" i="6"/>
  <c r="G246" i="6"/>
  <c r="A243" i="6"/>
  <c r="I234" i="6"/>
  <c r="J234" i="6"/>
  <c r="A234" i="6"/>
  <c r="B234" i="6"/>
  <c r="C234" i="6"/>
  <c r="D218" i="6"/>
  <c r="C305" i="6"/>
  <c r="C300" i="6"/>
  <c r="I258" i="6"/>
  <c r="J258" i="6"/>
  <c r="A258" i="6"/>
  <c r="B258" i="6"/>
  <c r="D295" i="6"/>
  <c r="C279" i="6"/>
  <c r="G279" i="6"/>
  <c r="B271" i="6"/>
  <c r="B307" i="6"/>
  <c r="B291" i="6"/>
  <c r="J277" i="6"/>
  <c r="B269" i="6"/>
  <c r="G239" i="6"/>
  <c r="H239" i="6"/>
  <c r="A239" i="6"/>
  <c r="D239" i="6"/>
  <c r="B218" i="6"/>
  <c r="G310" i="6"/>
  <c r="C308" i="6"/>
  <c r="A307" i="6"/>
  <c r="I305" i="6"/>
  <c r="G304" i="6"/>
  <c r="C302" i="6"/>
  <c r="A301" i="6"/>
  <c r="I299" i="6"/>
  <c r="G298" i="6"/>
  <c r="C296" i="6"/>
  <c r="J294" i="6"/>
  <c r="G293" i="6"/>
  <c r="D292" i="6"/>
  <c r="A291" i="6"/>
  <c r="I289" i="6"/>
  <c r="C287" i="6"/>
  <c r="J285" i="6"/>
  <c r="D283" i="6"/>
  <c r="I281" i="6"/>
  <c r="A279" i="6"/>
  <c r="I277" i="6"/>
  <c r="I276" i="6"/>
  <c r="A276" i="6"/>
  <c r="A275" i="6"/>
  <c r="H273" i="6"/>
  <c r="H270" i="6"/>
  <c r="I264" i="6"/>
  <c r="J264" i="6"/>
  <c r="A264" i="6"/>
  <c r="B264" i="6"/>
  <c r="A261" i="6"/>
  <c r="I259" i="6"/>
  <c r="I257" i="6"/>
  <c r="B253" i="6"/>
  <c r="B251" i="6"/>
  <c r="C239" i="6"/>
  <c r="C237" i="6"/>
  <c r="D237" i="6"/>
  <c r="G237" i="6"/>
  <c r="H237" i="6"/>
  <c r="I237" i="6"/>
  <c r="J233" i="6"/>
  <c r="H228" i="6"/>
  <c r="I282" i="6"/>
  <c r="A282" i="6"/>
  <c r="B263" i="6"/>
  <c r="B306" i="6"/>
  <c r="D291" i="6"/>
  <c r="J305" i="6"/>
  <c r="J299" i="6"/>
  <c r="J289" i="6"/>
  <c r="B279" i="6"/>
  <c r="B275" i="6"/>
  <c r="I246" i="6"/>
  <c r="J246" i="6"/>
  <c r="A246" i="6"/>
  <c r="B246" i="6"/>
  <c r="C216" i="6"/>
  <c r="A216" i="6"/>
  <c r="B216" i="6"/>
  <c r="D216" i="6"/>
  <c r="G216" i="6"/>
  <c r="H216" i="6"/>
  <c r="I216" i="6"/>
  <c r="G212" i="6"/>
  <c r="B212" i="6"/>
  <c r="C212" i="6"/>
  <c r="D212" i="6"/>
  <c r="H212" i="6"/>
  <c r="I212" i="6"/>
  <c r="J212" i="6"/>
  <c r="H136" i="6"/>
  <c r="B136" i="6"/>
  <c r="D136" i="6"/>
  <c r="G136" i="6"/>
  <c r="I136" i="6"/>
  <c r="J136" i="6"/>
  <c r="A136" i="6"/>
  <c r="C136" i="6"/>
  <c r="J306" i="6"/>
  <c r="H305" i="6"/>
  <c r="J300" i="6"/>
  <c r="H299" i="6"/>
  <c r="I294" i="6"/>
  <c r="C292" i="6"/>
  <c r="H289" i="6"/>
  <c r="I285" i="6"/>
  <c r="B283" i="6"/>
  <c r="H281" i="6"/>
  <c r="H277" i="6"/>
  <c r="C267" i="6"/>
  <c r="G267" i="6"/>
  <c r="H267" i="6"/>
  <c r="A251" i="6"/>
  <c r="C249" i="6"/>
  <c r="D249" i="6"/>
  <c r="G249" i="6"/>
  <c r="H249" i="6"/>
  <c r="C246" i="6"/>
  <c r="B239" i="6"/>
  <c r="J190" i="6"/>
  <c r="C190" i="6"/>
  <c r="D190" i="6"/>
  <c r="G190" i="6"/>
  <c r="H190" i="6"/>
  <c r="B190" i="6"/>
  <c r="D300" i="6"/>
  <c r="A305" i="6"/>
  <c r="D301" i="6"/>
  <c r="C282" i="6"/>
  <c r="B301" i="6"/>
  <c r="A295" i="6"/>
  <c r="I300" i="6"/>
  <c r="G299" i="6"/>
  <c r="G289" i="6"/>
  <c r="H285" i="6"/>
  <c r="A283" i="6"/>
  <c r="G277" i="6"/>
  <c r="I270" i="6"/>
  <c r="A270" i="6"/>
  <c r="B270" i="6"/>
  <c r="G257" i="6"/>
  <c r="H257" i="6"/>
  <c r="D257" i="6"/>
  <c r="H252" i="6"/>
  <c r="J247" i="6"/>
  <c r="J245" i="6"/>
  <c r="G233" i="6"/>
  <c r="H233" i="6"/>
  <c r="I233" i="6"/>
  <c r="A233" i="6"/>
  <c r="D233" i="6"/>
  <c r="I228" i="6"/>
  <c r="J228" i="6"/>
  <c r="A228" i="6"/>
  <c r="B228" i="6"/>
  <c r="C228" i="6"/>
  <c r="D228" i="6"/>
  <c r="C222" i="6"/>
  <c r="G222" i="6"/>
  <c r="H222" i="6"/>
  <c r="J222" i="6"/>
  <c r="B222" i="6"/>
  <c r="C204" i="6"/>
  <c r="D204" i="6"/>
  <c r="G204" i="6"/>
  <c r="H204" i="6"/>
  <c r="J204" i="6"/>
  <c r="B204" i="6"/>
  <c r="B192" i="6"/>
  <c r="C192" i="6"/>
  <c r="G192" i="6"/>
  <c r="A192" i="6"/>
  <c r="D192" i="6"/>
  <c r="H192" i="6"/>
  <c r="I192" i="6"/>
  <c r="J192" i="6"/>
  <c r="A190" i="6"/>
  <c r="B300" i="6"/>
  <c r="D275" i="6"/>
  <c r="C253" i="6"/>
  <c r="D253" i="6"/>
  <c r="H253" i="6"/>
  <c r="I306" i="6"/>
  <c r="G305" i="6"/>
  <c r="H294" i="6"/>
  <c r="B292" i="6"/>
  <c r="C273" i="6"/>
  <c r="G273" i="6"/>
  <c r="J307" i="6"/>
  <c r="H306" i="6"/>
  <c r="H300" i="6"/>
  <c r="J295" i="6"/>
  <c r="G294" i="6"/>
  <c r="A292" i="6"/>
  <c r="J282" i="6"/>
  <c r="D273" i="6"/>
  <c r="D270" i="6"/>
  <c r="J265" i="6"/>
  <c r="J263" i="6"/>
  <c r="C259" i="6"/>
  <c r="D259" i="6"/>
  <c r="H259" i="6"/>
  <c r="C257" i="6"/>
  <c r="J255" i="6"/>
  <c r="I247" i="6"/>
  <c r="C285" i="6"/>
  <c r="G285" i="6"/>
  <c r="I265" i="6"/>
  <c r="I263" i="6"/>
  <c r="I255" i="6"/>
  <c r="I252" i="6"/>
  <c r="J252" i="6"/>
  <c r="A252" i="6"/>
  <c r="B252" i="6"/>
  <c r="G247" i="6"/>
  <c r="H240" i="6"/>
  <c r="D305" i="6"/>
  <c r="D299" i="6"/>
  <c r="D289" i="6"/>
  <c r="D285" i="6"/>
  <c r="G282" i="6"/>
  <c r="D277" i="6"/>
  <c r="I275" i="6"/>
  <c r="D252" i="6"/>
  <c r="G245" i="6"/>
  <c r="H245" i="6"/>
  <c r="D245" i="6"/>
  <c r="A227" i="6"/>
  <c r="G227" i="6"/>
  <c r="H227" i="6"/>
  <c r="I227" i="6"/>
  <c r="B227" i="6"/>
  <c r="D227" i="6"/>
  <c r="H219" i="6"/>
  <c r="C299" i="6"/>
  <c r="B285" i="6"/>
  <c r="G263" i="6"/>
  <c r="H263" i="6"/>
  <c r="D263" i="6"/>
  <c r="H258" i="6"/>
  <c r="C255" i="6"/>
  <c r="D255" i="6"/>
  <c r="G255" i="6"/>
  <c r="H255" i="6"/>
  <c r="C247" i="6"/>
  <c r="D247" i="6"/>
  <c r="H247" i="6"/>
  <c r="I240" i="6"/>
  <c r="J240" i="6"/>
  <c r="A240" i="6"/>
  <c r="B240" i="6"/>
  <c r="C240" i="6"/>
  <c r="J149" i="6"/>
  <c r="I149" i="6"/>
  <c r="A149" i="6"/>
  <c r="H149" i="6"/>
  <c r="B149" i="6"/>
  <c r="C149" i="6"/>
  <c r="D149" i="6"/>
  <c r="G149" i="6"/>
  <c r="A285" i="6"/>
  <c r="C265" i="6"/>
  <c r="D265" i="6"/>
  <c r="H265" i="6"/>
  <c r="C263" i="6"/>
  <c r="G258" i="6"/>
  <c r="B255" i="6"/>
  <c r="B247" i="6"/>
  <c r="D240" i="6"/>
  <c r="I219" i="6"/>
  <c r="J219" i="6"/>
  <c r="A219" i="6"/>
  <c r="B219" i="6"/>
  <c r="C219" i="6"/>
  <c r="D219" i="6"/>
  <c r="G182" i="6"/>
  <c r="I182" i="6"/>
  <c r="A182" i="6"/>
  <c r="B182" i="6"/>
  <c r="C182" i="6"/>
  <c r="D182" i="6"/>
  <c r="H182" i="6"/>
  <c r="C271" i="6"/>
  <c r="D271" i="6"/>
  <c r="H271" i="6"/>
  <c r="A255" i="6"/>
  <c r="A247" i="6"/>
  <c r="C243" i="6"/>
  <c r="D243" i="6"/>
  <c r="G243" i="6"/>
  <c r="H243" i="6"/>
  <c r="B299" i="6"/>
  <c r="A289" i="6"/>
  <c r="B294" i="6"/>
  <c r="B265" i="6"/>
  <c r="G269" i="6"/>
  <c r="D269" i="6"/>
  <c r="B243" i="6"/>
  <c r="B250" i="6"/>
  <c r="B244" i="6"/>
  <c r="H241" i="6"/>
  <c r="B238" i="6"/>
  <c r="H235" i="6"/>
  <c r="H229" i="6"/>
  <c r="A226" i="6"/>
  <c r="H224" i="6"/>
  <c r="I220" i="6"/>
  <c r="H215" i="6"/>
  <c r="G210" i="6"/>
  <c r="D209" i="6"/>
  <c r="A208" i="6"/>
  <c r="H206" i="6"/>
  <c r="H202" i="6"/>
  <c r="D201" i="6"/>
  <c r="D197" i="6"/>
  <c r="D194" i="6"/>
  <c r="G188" i="6"/>
  <c r="D184" i="6"/>
  <c r="D178" i="6"/>
  <c r="H171" i="6"/>
  <c r="I171" i="6"/>
  <c r="J171" i="6"/>
  <c r="A171" i="6"/>
  <c r="C155" i="6"/>
  <c r="C153" i="6"/>
  <c r="D145" i="6"/>
  <c r="J143" i="6"/>
  <c r="A143" i="6"/>
  <c r="C143" i="6"/>
  <c r="D139" i="6"/>
  <c r="D134" i="6"/>
  <c r="J134" i="6"/>
  <c r="B134" i="6"/>
  <c r="J123" i="6"/>
  <c r="B123" i="6"/>
  <c r="A123" i="6"/>
  <c r="C123" i="6"/>
  <c r="D123" i="6"/>
  <c r="G123" i="6"/>
  <c r="D120" i="6"/>
  <c r="H120" i="6"/>
  <c r="G120" i="6"/>
  <c r="A120" i="6"/>
  <c r="H118" i="6"/>
  <c r="B118" i="6"/>
  <c r="D118" i="6"/>
  <c r="I118" i="6"/>
  <c r="C118" i="6"/>
  <c r="B99" i="6"/>
  <c r="D99" i="6"/>
  <c r="H99" i="6"/>
  <c r="J99" i="6"/>
  <c r="A99" i="6"/>
  <c r="G99" i="6"/>
  <c r="I99" i="6"/>
  <c r="H96" i="6"/>
  <c r="J96" i="6"/>
  <c r="B96" i="6"/>
  <c r="I96" i="6"/>
  <c r="A96" i="6"/>
  <c r="C96" i="6"/>
  <c r="G96" i="6"/>
  <c r="B209" i="6"/>
  <c r="B201" i="6"/>
  <c r="B197" i="6"/>
  <c r="B194" i="6"/>
  <c r="A184" i="6"/>
  <c r="B159" i="6"/>
  <c r="J159" i="6"/>
  <c r="A159" i="6"/>
  <c r="A139" i="6"/>
  <c r="H84" i="6"/>
  <c r="J84" i="6"/>
  <c r="B84" i="6"/>
  <c r="A84" i="6"/>
  <c r="I84" i="6"/>
  <c r="C84" i="6"/>
  <c r="G84" i="6"/>
  <c r="I231" i="6"/>
  <c r="D224" i="6"/>
  <c r="I221" i="6"/>
  <c r="D210" i="6"/>
  <c r="D206" i="6"/>
  <c r="I203" i="6"/>
  <c r="A201" i="6"/>
  <c r="B198" i="6"/>
  <c r="C198" i="6"/>
  <c r="I196" i="6"/>
  <c r="H195" i="6"/>
  <c r="I195" i="6"/>
  <c r="A194" i="6"/>
  <c r="J186" i="6"/>
  <c r="J183" i="6"/>
  <c r="I172" i="6"/>
  <c r="H166" i="6"/>
  <c r="J166" i="6"/>
  <c r="B166" i="6"/>
  <c r="D159" i="6"/>
  <c r="J156" i="6"/>
  <c r="D152" i="6"/>
  <c r="H152" i="6"/>
  <c r="I152" i="6"/>
  <c r="J152" i="6"/>
  <c r="B147" i="6"/>
  <c r="A147" i="6"/>
  <c r="C147" i="6"/>
  <c r="D147" i="6"/>
  <c r="G147" i="6"/>
  <c r="J129" i="6"/>
  <c r="B129" i="6"/>
  <c r="A129" i="6"/>
  <c r="B127" i="6"/>
  <c r="H127" i="6"/>
  <c r="J127" i="6"/>
  <c r="C127" i="6"/>
  <c r="D84" i="6"/>
  <c r="B68" i="6"/>
  <c r="A68" i="6"/>
  <c r="G68" i="6"/>
  <c r="I68" i="6"/>
  <c r="J68" i="6"/>
  <c r="C68" i="6"/>
  <c r="H68" i="6"/>
  <c r="H65" i="6"/>
  <c r="D65" i="6"/>
  <c r="G65" i="6"/>
  <c r="I65" i="6"/>
  <c r="J65" i="6"/>
  <c r="A65" i="6"/>
  <c r="C65" i="6"/>
  <c r="D241" i="6"/>
  <c r="D235" i="6"/>
  <c r="H231" i="6"/>
  <c r="D229" i="6"/>
  <c r="I226" i="6"/>
  <c r="C224" i="6"/>
  <c r="H221" i="6"/>
  <c r="D215" i="6"/>
  <c r="B210" i="6"/>
  <c r="I208" i="6"/>
  <c r="C206" i="6"/>
  <c r="H203" i="6"/>
  <c r="D202" i="6"/>
  <c r="J200" i="6"/>
  <c r="D198" i="6"/>
  <c r="H196" i="6"/>
  <c r="D195" i="6"/>
  <c r="I186" i="6"/>
  <c r="G183" i="6"/>
  <c r="H177" i="6"/>
  <c r="I177" i="6"/>
  <c r="J177" i="6"/>
  <c r="A177" i="6"/>
  <c r="H172" i="6"/>
  <c r="D166" i="6"/>
  <c r="C159" i="6"/>
  <c r="I156" i="6"/>
  <c r="C152" i="6"/>
  <c r="I146" i="6"/>
  <c r="H142" i="6"/>
  <c r="D142" i="6"/>
  <c r="G142" i="6"/>
  <c r="I142" i="6"/>
  <c r="J142" i="6"/>
  <c r="H131" i="6"/>
  <c r="D129" i="6"/>
  <c r="D127" i="6"/>
  <c r="J91" i="6"/>
  <c r="H91" i="6"/>
  <c r="B91" i="6"/>
  <c r="D91" i="6"/>
  <c r="G91" i="6"/>
  <c r="C91" i="6"/>
  <c r="I91" i="6"/>
  <c r="A91" i="6"/>
  <c r="D68" i="6"/>
  <c r="B65" i="6"/>
  <c r="G231" i="6"/>
  <c r="H226" i="6"/>
  <c r="B224" i="6"/>
  <c r="G221" i="6"/>
  <c r="C215" i="6"/>
  <c r="J213" i="6"/>
  <c r="A210" i="6"/>
  <c r="H208" i="6"/>
  <c r="B206" i="6"/>
  <c r="G203" i="6"/>
  <c r="C202" i="6"/>
  <c r="A198" i="6"/>
  <c r="G196" i="6"/>
  <c r="C195" i="6"/>
  <c r="H189" i="6"/>
  <c r="I189" i="6"/>
  <c r="A189" i="6"/>
  <c r="D177" i="6"/>
  <c r="G170" i="6"/>
  <c r="H170" i="6"/>
  <c r="I170" i="6"/>
  <c r="C166" i="6"/>
  <c r="B152" i="6"/>
  <c r="C142" i="6"/>
  <c r="C129" i="6"/>
  <c r="A127" i="6"/>
  <c r="H71" i="6"/>
  <c r="C71" i="6"/>
  <c r="I71" i="6"/>
  <c r="B71" i="6"/>
  <c r="A71" i="6"/>
  <c r="G71" i="6"/>
  <c r="J71" i="6"/>
  <c r="H183" i="6"/>
  <c r="I183" i="6"/>
  <c r="A183" i="6"/>
  <c r="D158" i="6"/>
  <c r="G158" i="6"/>
  <c r="H158" i="6"/>
  <c r="I158" i="6"/>
  <c r="J131" i="6"/>
  <c r="B131" i="6"/>
  <c r="D131" i="6"/>
  <c r="I131" i="6"/>
  <c r="D94" i="6"/>
  <c r="H94" i="6"/>
  <c r="B94" i="6"/>
  <c r="G94" i="6"/>
  <c r="C94" i="6"/>
  <c r="J94" i="6"/>
  <c r="J79" i="6"/>
  <c r="D79" i="6"/>
  <c r="C79" i="6"/>
  <c r="H79" i="6"/>
  <c r="B79" i="6"/>
  <c r="G79" i="6"/>
  <c r="A79" i="6"/>
  <c r="I209" i="6"/>
  <c r="G200" i="6"/>
  <c r="I197" i="6"/>
  <c r="B186" i="6"/>
  <c r="C186" i="6"/>
  <c r="G186" i="6"/>
  <c r="I184" i="6"/>
  <c r="D183" i="6"/>
  <c r="I178" i="6"/>
  <c r="J172" i="6"/>
  <c r="A172" i="6"/>
  <c r="C172" i="6"/>
  <c r="G165" i="6"/>
  <c r="H165" i="6"/>
  <c r="I165" i="6"/>
  <c r="J165" i="6"/>
  <c r="H162" i="6"/>
  <c r="I162" i="6"/>
  <c r="J162" i="6"/>
  <c r="A162" i="6"/>
  <c r="J160" i="6"/>
  <c r="C158" i="6"/>
  <c r="H156" i="6"/>
  <c r="A156" i="6"/>
  <c r="C156" i="6"/>
  <c r="J153" i="6"/>
  <c r="I137" i="6"/>
  <c r="C131" i="6"/>
  <c r="H124" i="6"/>
  <c r="B124" i="6"/>
  <c r="D124" i="6"/>
  <c r="G124" i="6"/>
  <c r="I124" i="6"/>
  <c r="J124" i="6"/>
  <c r="A94" i="6"/>
  <c r="D231" i="6"/>
  <c r="D221" i="6"/>
  <c r="H209" i="6"/>
  <c r="D203" i="6"/>
  <c r="J201" i="6"/>
  <c r="D200" i="6"/>
  <c r="H197" i="6"/>
  <c r="D196" i="6"/>
  <c r="J194" i="6"/>
  <c r="D186" i="6"/>
  <c r="H184" i="6"/>
  <c r="C183" i="6"/>
  <c r="H178" i="6"/>
  <c r="D172" i="6"/>
  <c r="D165" i="6"/>
  <c r="D162" i="6"/>
  <c r="I160" i="6"/>
  <c r="B158" i="6"/>
  <c r="D156" i="6"/>
  <c r="I153" i="6"/>
  <c r="D146" i="6"/>
  <c r="J146" i="6"/>
  <c r="B146" i="6"/>
  <c r="H137" i="6"/>
  <c r="A131" i="6"/>
  <c r="C124" i="6"/>
  <c r="D114" i="6"/>
  <c r="H114" i="6"/>
  <c r="J114" i="6"/>
  <c r="A114" i="6"/>
  <c r="C114" i="6"/>
  <c r="H89" i="6"/>
  <c r="D89" i="6"/>
  <c r="G89" i="6"/>
  <c r="J89" i="6"/>
  <c r="C89" i="6"/>
  <c r="C221" i="6"/>
  <c r="J210" i="6"/>
  <c r="G209" i="6"/>
  <c r="C203" i="6"/>
  <c r="C200" i="6"/>
  <c r="G197" i="6"/>
  <c r="C196" i="6"/>
  <c r="J188" i="6"/>
  <c r="A186" i="6"/>
  <c r="B183" i="6"/>
  <c r="G176" i="6"/>
  <c r="H176" i="6"/>
  <c r="I176" i="6"/>
  <c r="B172" i="6"/>
  <c r="A170" i="6"/>
  <c r="C165" i="6"/>
  <c r="C162" i="6"/>
  <c r="A158" i="6"/>
  <c r="B156" i="6"/>
  <c r="C146" i="6"/>
  <c r="I143" i="6"/>
  <c r="H134" i="6"/>
  <c r="A124" i="6"/>
  <c r="J118" i="6"/>
  <c r="B114" i="6"/>
  <c r="B93" i="6"/>
  <c r="D93" i="6"/>
  <c r="C93" i="6"/>
  <c r="H93" i="6"/>
  <c r="J93" i="6"/>
  <c r="A93" i="6"/>
  <c r="G93" i="6"/>
  <c r="B89" i="6"/>
  <c r="B75" i="6"/>
  <c r="D75" i="6"/>
  <c r="H75" i="6"/>
  <c r="C75" i="6"/>
  <c r="G75" i="6"/>
  <c r="J75" i="6"/>
  <c r="A75" i="6"/>
  <c r="H160" i="6"/>
  <c r="D160" i="6"/>
  <c r="A160" i="6"/>
  <c r="B160" i="6"/>
  <c r="C160" i="6"/>
  <c r="J155" i="6"/>
  <c r="G155" i="6"/>
  <c r="H155" i="6"/>
  <c r="I155" i="6"/>
  <c r="J137" i="6"/>
  <c r="D137" i="6"/>
  <c r="A137" i="6"/>
  <c r="C137" i="6"/>
  <c r="H201" i="6"/>
  <c r="I201" i="6"/>
  <c r="G194" i="6"/>
  <c r="J184" i="6"/>
  <c r="C184" i="6"/>
  <c r="J178" i="6"/>
  <c r="A178" i="6"/>
  <c r="C178" i="6"/>
  <c r="D155" i="6"/>
  <c r="B153" i="6"/>
  <c r="A153" i="6"/>
  <c r="D153" i="6"/>
  <c r="B145" i="6"/>
  <c r="J145" i="6"/>
  <c r="G145" i="6"/>
  <c r="H145" i="6"/>
  <c r="I145" i="6"/>
  <c r="B139" i="6"/>
  <c r="J139" i="6"/>
  <c r="H139" i="6"/>
  <c r="I139" i="6"/>
  <c r="B137" i="6"/>
  <c r="G180" i="6"/>
  <c r="G174" i="6"/>
  <c r="G168" i="6"/>
  <c r="B163" i="6"/>
  <c r="J163" i="6"/>
  <c r="I154" i="6"/>
  <c r="G144" i="6"/>
  <c r="I141" i="6"/>
  <c r="J138" i="6"/>
  <c r="H132" i="6"/>
  <c r="I130" i="6"/>
  <c r="J125" i="6"/>
  <c r="B125" i="6"/>
  <c r="D125" i="6"/>
  <c r="D116" i="6"/>
  <c r="H116" i="6"/>
  <c r="J116" i="6"/>
  <c r="C116" i="6"/>
  <c r="C112" i="6"/>
  <c r="D110" i="6"/>
  <c r="H110" i="6"/>
  <c r="J110" i="6"/>
  <c r="C110" i="6"/>
  <c r="C108" i="6"/>
  <c r="C106" i="6"/>
  <c r="D104" i="6"/>
  <c r="H104" i="6"/>
  <c r="J104" i="6"/>
  <c r="C104" i="6"/>
  <c r="D88" i="6"/>
  <c r="J88" i="6"/>
  <c r="I88" i="6"/>
  <c r="A88" i="6"/>
  <c r="C88" i="6"/>
  <c r="H88" i="6"/>
  <c r="B157" i="6"/>
  <c r="J157" i="6"/>
  <c r="B135" i="6"/>
  <c r="B121" i="6"/>
  <c r="H121" i="6"/>
  <c r="J121" i="6"/>
  <c r="A108" i="6"/>
  <c r="H95" i="6"/>
  <c r="B95" i="6"/>
  <c r="D95" i="6"/>
  <c r="G95" i="6"/>
  <c r="J85" i="6"/>
  <c r="D85" i="6"/>
  <c r="G85" i="6"/>
  <c r="B85" i="6"/>
  <c r="C40" i="6"/>
  <c r="D40" i="6"/>
  <c r="I40" i="6"/>
  <c r="J40" i="6"/>
  <c r="B40" i="6"/>
  <c r="G40" i="6"/>
  <c r="H40" i="6"/>
  <c r="D180" i="6"/>
  <c r="D174" i="6"/>
  <c r="H154" i="6"/>
  <c r="D154" i="6"/>
  <c r="B141" i="6"/>
  <c r="H138" i="6"/>
  <c r="D135" i="6"/>
  <c r="H130" i="6"/>
  <c r="B130" i="6"/>
  <c r="D130" i="6"/>
  <c r="H90" i="6"/>
  <c r="J90" i="6"/>
  <c r="D90" i="6"/>
  <c r="I90" i="6"/>
  <c r="C90" i="6"/>
  <c r="D76" i="6"/>
  <c r="J76" i="6"/>
  <c r="A76" i="6"/>
  <c r="G76" i="6"/>
  <c r="I76" i="6"/>
  <c r="A63" i="6"/>
  <c r="B63" i="6"/>
  <c r="D63" i="6"/>
  <c r="G63" i="6"/>
  <c r="H63" i="6"/>
  <c r="J63" i="6"/>
  <c r="I61" i="6"/>
  <c r="J61" i="6"/>
  <c r="C61" i="6"/>
  <c r="D61" i="6"/>
  <c r="A61" i="6"/>
  <c r="G61" i="6"/>
  <c r="A40" i="6"/>
  <c r="C180" i="6"/>
  <c r="C174" i="6"/>
  <c r="C168" i="6"/>
  <c r="J161" i="6"/>
  <c r="C157" i="6"/>
  <c r="C154" i="6"/>
  <c r="B151" i="6"/>
  <c r="J151" i="6"/>
  <c r="A150" i="6"/>
  <c r="C144" i="6"/>
  <c r="D141" i="6"/>
  <c r="D138" i="6"/>
  <c r="C135" i="6"/>
  <c r="A132" i="6"/>
  <c r="C130" i="6"/>
  <c r="D128" i="6"/>
  <c r="H128" i="6"/>
  <c r="J128" i="6"/>
  <c r="C121" i="6"/>
  <c r="J119" i="6"/>
  <c r="B119" i="6"/>
  <c r="D119" i="6"/>
  <c r="H101" i="6"/>
  <c r="A101" i="6"/>
  <c r="C101" i="6"/>
  <c r="G101" i="6"/>
  <c r="A95" i="6"/>
  <c r="B90" i="6"/>
  <c r="A85" i="6"/>
  <c r="C76" i="6"/>
  <c r="B69" i="6"/>
  <c r="D69" i="6"/>
  <c r="H69" i="6"/>
  <c r="G69" i="6"/>
  <c r="A69" i="6"/>
  <c r="C69" i="6"/>
  <c r="C63" i="6"/>
  <c r="B61" i="6"/>
  <c r="A51" i="6"/>
  <c r="B51" i="6"/>
  <c r="D51" i="6"/>
  <c r="G51" i="6"/>
  <c r="H51" i="6"/>
  <c r="C51" i="6"/>
  <c r="J51" i="6"/>
  <c r="I37" i="6"/>
  <c r="J37" i="6"/>
  <c r="C37" i="6"/>
  <c r="D37" i="6"/>
  <c r="G37" i="6"/>
  <c r="H37" i="6"/>
  <c r="A37" i="6"/>
  <c r="B37" i="6"/>
  <c r="I31" i="6"/>
  <c r="J31" i="6"/>
  <c r="C31" i="6"/>
  <c r="D31" i="6"/>
  <c r="G31" i="6"/>
  <c r="H31" i="6"/>
  <c r="A31" i="6"/>
  <c r="B31" i="6"/>
  <c r="A157" i="6"/>
  <c r="B154" i="6"/>
  <c r="H148" i="6"/>
  <c r="D148" i="6"/>
  <c r="B144" i="6"/>
  <c r="C141" i="6"/>
  <c r="C138" i="6"/>
  <c r="A135" i="6"/>
  <c r="B133" i="6"/>
  <c r="H133" i="6"/>
  <c r="J133" i="6"/>
  <c r="A130" i="6"/>
  <c r="D126" i="6"/>
  <c r="H126" i="6"/>
  <c r="A121" i="6"/>
  <c r="J117" i="6"/>
  <c r="B117" i="6"/>
  <c r="B115" i="6"/>
  <c r="H115" i="6"/>
  <c r="J115" i="6"/>
  <c r="A115" i="6"/>
  <c r="J113" i="6"/>
  <c r="B113" i="6"/>
  <c r="D113" i="6"/>
  <c r="I113" i="6"/>
  <c r="B109" i="6"/>
  <c r="H109" i="6"/>
  <c r="J109" i="6"/>
  <c r="A109" i="6"/>
  <c r="J107" i="6"/>
  <c r="B107" i="6"/>
  <c r="D107" i="6"/>
  <c r="I107" i="6"/>
  <c r="B92" i="6"/>
  <c r="D92" i="6"/>
  <c r="H92" i="6"/>
  <c r="A90" i="6"/>
  <c r="B87" i="6"/>
  <c r="D87" i="6"/>
  <c r="H87" i="6"/>
  <c r="C87" i="6"/>
  <c r="I87" i="6"/>
  <c r="A87" i="6"/>
  <c r="B76" i="6"/>
  <c r="G36" i="6"/>
  <c r="H36" i="6"/>
  <c r="J36" i="6"/>
  <c r="A36" i="6"/>
  <c r="B36" i="6"/>
  <c r="C36" i="6"/>
  <c r="D36" i="6"/>
  <c r="I36" i="6"/>
  <c r="A33" i="6"/>
  <c r="B33" i="6"/>
  <c r="C33" i="6"/>
  <c r="D33" i="6"/>
  <c r="G33" i="6"/>
  <c r="H33" i="6"/>
  <c r="I33" i="6"/>
  <c r="J33" i="6"/>
  <c r="D122" i="6"/>
  <c r="H122" i="6"/>
  <c r="J122" i="6"/>
  <c r="A57" i="6"/>
  <c r="B57" i="6"/>
  <c r="D57" i="6"/>
  <c r="G57" i="6"/>
  <c r="H57" i="6"/>
  <c r="I57" i="6"/>
  <c r="I55" i="6"/>
  <c r="J55" i="6"/>
  <c r="C55" i="6"/>
  <c r="D55" i="6"/>
  <c r="B55" i="6"/>
  <c r="H55" i="6"/>
  <c r="A55" i="6"/>
  <c r="H112" i="6"/>
  <c r="B112" i="6"/>
  <c r="D112" i="6"/>
  <c r="G112" i="6"/>
  <c r="D108" i="6"/>
  <c r="H108" i="6"/>
  <c r="H106" i="6"/>
  <c r="B106" i="6"/>
  <c r="D106" i="6"/>
  <c r="G106" i="6"/>
  <c r="H102" i="6"/>
  <c r="B102" i="6"/>
  <c r="D102" i="6"/>
  <c r="J102" i="6"/>
  <c r="B98" i="6"/>
  <c r="J98" i="6"/>
  <c r="A98" i="6"/>
  <c r="D98" i="6"/>
  <c r="I98" i="6"/>
  <c r="C57" i="6"/>
  <c r="H77" i="6"/>
  <c r="I67" i="6"/>
  <c r="I43" i="6"/>
  <c r="J43" i="6"/>
  <c r="C43" i="6"/>
  <c r="D43" i="6"/>
  <c r="A39" i="6"/>
  <c r="B39" i="6"/>
  <c r="D39" i="6"/>
  <c r="G39" i="6"/>
  <c r="H39" i="6"/>
  <c r="B80" i="6"/>
  <c r="H72" i="6"/>
  <c r="J72" i="6"/>
  <c r="B72" i="6"/>
  <c r="G67" i="6"/>
  <c r="C64" i="6"/>
  <c r="D64" i="6"/>
  <c r="J64" i="6"/>
  <c r="G60" i="6"/>
  <c r="H60" i="6"/>
  <c r="J60" i="6"/>
  <c r="A60" i="6"/>
  <c r="B60" i="6"/>
  <c r="H52" i="6"/>
  <c r="B111" i="6"/>
  <c r="B105" i="6"/>
  <c r="I103" i="6"/>
  <c r="B97" i="6"/>
  <c r="H83" i="6"/>
  <c r="D80" i="6"/>
  <c r="B77" i="6"/>
  <c r="D72" i="6"/>
  <c r="B64" i="6"/>
  <c r="D60" i="6"/>
  <c r="C58" i="6"/>
  <c r="D58" i="6"/>
  <c r="I58" i="6"/>
  <c r="J58" i="6"/>
  <c r="G54" i="6"/>
  <c r="H54" i="6"/>
  <c r="J54" i="6"/>
  <c r="A54" i="6"/>
  <c r="B54" i="6"/>
  <c r="J67" i="6"/>
  <c r="D67" i="6"/>
  <c r="C52" i="6"/>
  <c r="D52" i="6"/>
  <c r="I52" i="6"/>
  <c r="J52" i="6"/>
  <c r="G48" i="6"/>
  <c r="H48" i="6"/>
  <c r="J48" i="6"/>
  <c r="A48" i="6"/>
  <c r="B48" i="6"/>
  <c r="G103" i="6"/>
  <c r="B86" i="6"/>
  <c r="A80" i="6"/>
  <c r="H78" i="6"/>
  <c r="J78" i="6"/>
  <c r="B78" i="6"/>
  <c r="A72" i="6"/>
  <c r="D70" i="6"/>
  <c r="J70" i="6"/>
  <c r="C67" i="6"/>
  <c r="A58" i="6"/>
  <c r="B52" i="6"/>
  <c r="D48" i="6"/>
  <c r="C46" i="6"/>
  <c r="D46" i="6"/>
  <c r="I46" i="6"/>
  <c r="J46" i="6"/>
  <c r="G42" i="6"/>
  <c r="H42" i="6"/>
  <c r="J42" i="6"/>
  <c r="A42" i="6"/>
  <c r="B42" i="6"/>
  <c r="G30" i="6"/>
  <c r="H30" i="6"/>
  <c r="I30" i="6"/>
  <c r="J30" i="6"/>
  <c r="A30" i="6"/>
  <c r="B30" i="6"/>
  <c r="J111" i="6"/>
  <c r="J105" i="6"/>
  <c r="C86" i="6"/>
  <c r="B81" i="6"/>
  <c r="D81" i="6"/>
  <c r="H81" i="6"/>
  <c r="C78" i="6"/>
  <c r="J73" i="6"/>
  <c r="D73" i="6"/>
  <c r="B70" i="6"/>
  <c r="A67" i="6"/>
  <c r="A46" i="6"/>
  <c r="C42" i="6"/>
  <c r="C30" i="6"/>
  <c r="A103" i="6"/>
  <c r="D82" i="6"/>
  <c r="J82" i="6"/>
  <c r="I80" i="6"/>
  <c r="G77" i="6"/>
  <c r="B74" i="6"/>
  <c r="I72" i="6"/>
  <c r="H66" i="6"/>
  <c r="J66" i="6"/>
  <c r="B66" i="6"/>
  <c r="I64" i="6"/>
  <c r="I49" i="6"/>
  <c r="J49" i="6"/>
  <c r="C49" i="6"/>
  <c r="D49" i="6"/>
  <c r="A45" i="6"/>
  <c r="B45" i="6"/>
  <c r="D45" i="6"/>
  <c r="G45" i="6"/>
  <c r="H45" i="6"/>
  <c r="G7" i="6"/>
  <c r="C24" i="6"/>
  <c r="C18" i="6"/>
  <c r="C12" i="6"/>
  <c r="C6" i="6"/>
  <c r="J34" i="6"/>
  <c r="J28" i="6"/>
  <c r="H27" i="6"/>
  <c r="D25" i="6"/>
  <c r="B24" i="6"/>
  <c r="J22" i="6"/>
  <c r="H21" i="6"/>
  <c r="D19" i="6"/>
  <c r="B18" i="6"/>
  <c r="J16" i="6"/>
  <c r="H15" i="6"/>
  <c r="D13" i="6"/>
  <c r="B12" i="6"/>
  <c r="J10" i="6"/>
  <c r="H9" i="6"/>
  <c r="D7" i="6"/>
  <c r="B6" i="6"/>
  <c r="J4" i="6"/>
  <c r="G4" i="6"/>
  <c r="H3" i="6"/>
  <c r="I34" i="6"/>
  <c r="I28" i="6"/>
  <c r="G27" i="6"/>
  <c r="C25" i="6"/>
  <c r="A24" i="6"/>
  <c r="I22" i="6"/>
  <c r="G21" i="6"/>
  <c r="C19" i="6"/>
  <c r="A18" i="6"/>
  <c r="I16" i="6"/>
  <c r="G15" i="6"/>
  <c r="C13" i="6"/>
  <c r="A12" i="6"/>
  <c r="I10" i="6"/>
  <c r="G9" i="6"/>
  <c r="C7" i="6"/>
  <c r="A6" i="6"/>
  <c r="I4" i="6"/>
  <c r="A25" i="6"/>
  <c r="A19" i="6"/>
  <c r="A13" i="6"/>
  <c r="A7" i="6"/>
  <c r="H59" i="6"/>
  <c r="H53" i="6"/>
  <c r="H47" i="6"/>
  <c r="H41" i="6"/>
  <c r="H35" i="6"/>
  <c r="H29" i="6"/>
  <c r="D27" i="6"/>
  <c r="J24" i="6"/>
  <c r="H23" i="6"/>
  <c r="D21" i="6"/>
  <c r="J18" i="6"/>
  <c r="H17" i="6"/>
  <c r="D15" i="6"/>
  <c r="J12" i="6"/>
  <c r="H11" i="6"/>
  <c r="D9" i="6"/>
  <c r="J6" i="6"/>
  <c r="H5" i="6"/>
  <c r="D3" i="6"/>
  <c r="C27" i="6"/>
  <c r="I24" i="6"/>
  <c r="C21" i="6"/>
  <c r="I18" i="6"/>
  <c r="C15" i="6"/>
  <c r="I12" i="6"/>
  <c r="C9" i="6"/>
  <c r="I6" i="6"/>
  <c r="C3" i="6"/>
  <c r="D34" i="6"/>
  <c r="D28" i="6"/>
  <c r="B27" i="6"/>
  <c r="J25" i="6"/>
  <c r="H24" i="6"/>
  <c r="D22" i="6"/>
  <c r="B21" i="6"/>
  <c r="J19" i="6"/>
  <c r="H18" i="6"/>
  <c r="D16" i="6"/>
  <c r="B15" i="6"/>
  <c r="J13" i="6"/>
  <c r="H12" i="6"/>
  <c r="D10" i="6"/>
  <c r="B9" i="6"/>
  <c r="J7" i="6"/>
  <c r="H6" i="6"/>
  <c r="D4" i="6"/>
  <c r="B3" i="6"/>
  <c r="A318" i="6"/>
  <c r="A319" i="6"/>
  <c r="G311" i="6"/>
  <c r="A315" i="6"/>
  <c r="G315" i="6"/>
  <c r="G314" i="6"/>
  <c r="G317" i="6"/>
  <c r="A317" i="6"/>
  <c r="A320" i="6"/>
  <c r="A2" i="6"/>
  <c r="A316" i="6"/>
  <c r="A312" i="6"/>
  <c r="A311" i="6"/>
  <c r="A313" i="6"/>
  <c r="A3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Kristian Nokelainen</author>
  </authors>
  <commentList>
    <comment ref="G1" authorId="0" shapeId="0" xr:uid="{00000000-0006-0000-0400-000001000000}">
      <text>
        <r>
          <rPr>
            <b/>
            <sz val="9"/>
            <color indexed="81"/>
            <rFont val="Tahoma"/>
            <family val="2"/>
          </rPr>
          <t>Jos sarake M on täytetty, asiointi on "Ehdollinen asiointi" = 3
Jos sarake M on tyhjä, asiointi on "Kevyt asiointi" = 2</t>
        </r>
      </text>
    </comment>
  </commentList>
</comments>
</file>

<file path=xl/sharedStrings.xml><?xml version="1.0" encoding="utf-8"?>
<sst xmlns="http://schemas.openxmlformats.org/spreadsheetml/2006/main" count="1331" uniqueCount="1215">
  <si>
    <t>Anvisning för att fylla i anslutningsblanketten</t>
  </si>
  <si>
    <t>Kommunens uppgifter</t>
  </si>
  <si>
    <t>Kommunens namn</t>
  </si>
  <si>
    <t>Från kommunen</t>
  </si>
  <si>
    <t>FO-nummer</t>
  </si>
  <si>
    <t>1234567–1</t>
  </si>
  <si>
    <t>Kommunens organisationskod SDL-ID</t>
  </si>
  <si>
    <t>9f86d069-d21b-4c5f-b901-8e2e4e9f9639</t>
  </si>
  <si>
    <t>Kontaktpersonens namn och kontaktuppgifter</t>
  </si>
  <si>
    <t>Namn (förnamn, efternamn)</t>
  </si>
  <si>
    <t>Förnamn Efternamn</t>
  </si>
  <si>
    <t>Ytterligare information</t>
  </si>
  <si>
    <t>E-postadress</t>
  </si>
  <si>
    <t>fornamn.efternamn@kommun.fi</t>
  </si>
  <si>
    <t>Telefon</t>
  </si>
  <si>
    <t>050–1234567</t>
  </si>
  <si>
    <t>Ärendehantering som tas i bruk</t>
  </si>
  <si>
    <t>Kommunområde där ärendehanteringen tas i bruk</t>
  </si>
  <si>
    <t>E-postadress för aviseringsmeddelanden från tjänsten Tillstånd och tillsyn</t>
  </si>
  <si>
    <t>SDL-ID (Suomi.fi-servicelagrets ID) för ärendehantering på nätet</t>
  </si>
  <si>
    <t>URL-adress för att inleda ett ärende i ärendehanteringstjänsten</t>
  </si>
  <si>
    <t>Bygglov, Åtgärdstillstånd och Rivningslov för byggnader</t>
  </si>
  <si>
    <t>rakennusluvat@kommun.fi</t>
  </si>
  <si>
    <t>5687b169-4721-58b7-g4ef-a64a80f2efe3</t>
  </si>
  <si>
    <t>https://palvelu.fi/asiointi</t>
  </si>
  <si>
    <t>miljötillstånd</t>
  </si>
  <si>
    <t>ymparistoasiat@kommun.fi</t>
  </si>
  <si>
    <t>Från en annan kommun</t>
  </si>
  <si>
    <t>Tjänsten Tillstånd och tillsyn</t>
  </si>
  <si>
    <t>Kontrolera SDL-organisationskoden här:</t>
  </si>
  <si>
    <t>Kuntakoodi</t>
  </si>
  <si>
    <t>Valitse asiointi</t>
  </si>
  <si>
    <t>Lupatyypin tekninen tunniste</t>
  </si>
  <si>
    <t>Toimivaltainen viranomainen</t>
  </si>
  <si>
    <t>RAKENNUSLUPA</t>
  </si>
  <si>
    <t>kunnan rakennusvalvonta</t>
  </si>
  <si>
    <t>Miljötillstånd</t>
  </si>
  <si>
    <t>YLUPA_KUNTA</t>
  </si>
  <si>
    <t>kunnan ympäristönsuojelu</t>
  </si>
  <si>
    <t>Registrering av verksamheten (Miljöskyddslagen)</t>
  </si>
  <si>
    <t>YREKI_KUNTA</t>
  </si>
  <si>
    <t>Registrering och Godkännande (Lagen om animaliska biprodukter)</t>
  </si>
  <si>
    <t>REKISTEROIMINENTAIHYVAKSYMINENELAINSIVUTUOTEK</t>
  </si>
  <si>
    <t>kunnaneläinlääkäri</t>
  </si>
  <si>
    <t>Kunta</t>
  </si>
  <si>
    <t>Y-tunnus</t>
  </si>
  <si>
    <t>PTV-organisaatiotunnus</t>
  </si>
  <si>
    <t>SuomiFI_URL</t>
  </si>
  <si>
    <t>Alajärvi</t>
  </si>
  <si>
    <t>005</t>
  </si>
  <si>
    <t>0177619-3</t>
  </si>
  <si>
    <t>https://www.suomi.fi/organisaatio/alajarven-kaupunki/da63f261-b996-4125-a3e5-373924f0c341</t>
  </si>
  <si>
    <t>Alavieska</t>
  </si>
  <si>
    <t>009</t>
  </si>
  <si>
    <t>0184674-5</t>
  </si>
  <si>
    <t>https://www.suomi.fi/organisaatio/alavieskan-kunta/022ad336-dcbb-4a0a-8543-f0b8e3adb551</t>
  </si>
  <si>
    <t>Alavus</t>
  </si>
  <si>
    <t>010</t>
  </si>
  <si>
    <t>0177736-4</t>
  </si>
  <si>
    <t>https://www.suomi.fi/organisaatio/alavuden-kaupunki/3073bc9d-a314-48ef-a4e5-e248f6c4280a</t>
  </si>
  <si>
    <t>Asikkala</t>
  </si>
  <si>
    <t>016</t>
  </si>
  <si>
    <t>0145208-4</t>
  </si>
  <si>
    <t>https://www.suomi.fi/organisaatio/asikkalan-kunta/83536aab-9da5-436c-bea7-118e8a51a250</t>
  </si>
  <si>
    <t>Askola</t>
  </si>
  <si>
    <t>018</t>
  </si>
  <si>
    <t>9000162-0</t>
  </si>
  <si>
    <t>https://www.suomi.fi/organisaatio/askolan-kunta/81fe4148-38d6-4bc7-8280-65dd1d2a5d96</t>
  </si>
  <si>
    <t>Aura</t>
  </si>
  <si>
    <t>019</t>
  </si>
  <si>
    <t>0132103-3</t>
  </si>
  <si>
    <t>https://www.suomi.fi/organisaatio/auran-kunta/a7eddae3-d39f-4dcb-821a-92c9973acace</t>
  </si>
  <si>
    <t>Akaa</t>
  </si>
  <si>
    <t>020</t>
  </si>
  <si>
    <t>2050864-5</t>
  </si>
  <si>
    <t>https://www.suomi.fi/organisaatio/akaan-kaupunki/842a1940-e198-4323-9940-dc0e821ab5c8</t>
  </si>
  <si>
    <t>Enonkoski</t>
  </si>
  <si>
    <t>046</t>
  </si>
  <si>
    <t>0163687-9</t>
  </si>
  <si>
    <t>https://www.suomi.fi/organisaatio/enonkosken-kunta/376478e0-233c-4416-bfc5-2e5f3e33f29e</t>
  </si>
  <si>
    <t>Enontekiö</t>
  </si>
  <si>
    <t>047</t>
  </si>
  <si>
    <t>0190662-1</t>
  </si>
  <si>
    <t>https://www.suomi.fi/organisaatio/enontekion-kunta/f35f5f1c-46d9-4763-a090-667880ed3f98</t>
  </si>
  <si>
    <t>Espoo</t>
  </si>
  <si>
    <t>049</t>
  </si>
  <si>
    <t>0101263-6</t>
  </si>
  <si>
    <t>https://www.suomi.fi/organisaatio/espoon-kaupunki/09a9aec1-53ec-4e36-a0af-a6c659693c1e</t>
  </si>
  <si>
    <t>Eura</t>
  </si>
  <si>
    <t>050</t>
  </si>
  <si>
    <t>0132322-3</t>
  </si>
  <si>
    <t>https://www.suomi.fi/organisaatio/eurajoen-kunta/59ae18d7-9298-45b9-8853-92916ad242ad</t>
  </si>
  <si>
    <t>Eurajoki</t>
  </si>
  <si>
    <t>051</t>
  </si>
  <si>
    <t>https://www.suomi.fi/organisaatio/euran-kunta/017205ca-9f48-4e18-b9f3-ed97dfc7a9d2</t>
  </si>
  <si>
    <t>Evijärvi</t>
  </si>
  <si>
    <t>052</t>
  </si>
  <si>
    <t>0177804-1</t>
  </si>
  <si>
    <t>https://www.suomi.fi/organisaatio/evijarven-kunta/c680b650-2220-4af9-8ed7-326f7e5ac8ad</t>
  </si>
  <si>
    <t>Forssa</t>
  </si>
  <si>
    <t>061</t>
  </si>
  <si>
    <t>0145626-1</t>
  </si>
  <si>
    <t>https://www.suomi.fi/organisaatio/forssan-kaupunki/a18b44e4-adc7-44c3-873f-1b6c6e075405</t>
  </si>
  <si>
    <t>Haapajärvi</t>
  </si>
  <si>
    <t>069</t>
  </si>
  <si>
    <t>0209756-3</t>
  </si>
  <si>
    <t>https://www.suomi.fi/organisaatio/haapajarven-kaupunki/5deb4ae3-9115-41f9-88a1-3c8288e36416</t>
  </si>
  <si>
    <t>Haapavesi</t>
  </si>
  <si>
    <t>071</t>
  </si>
  <si>
    <t>0184872-4</t>
  </si>
  <si>
    <t>https://www.suomi.fi/organisaatio/haapaveden-kaupunki/c7f86db9-e224-4b9a-99c0-bb1e87875024</t>
  </si>
  <si>
    <t>Hailuoto</t>
  </si>
  <si>
    <t>072</t>
  </si>
  <si>
    <t>0184918-8</t>
  </si>
  <si>
    <t>https://www.suomi.fi/organisaatio/hailuodon-kunta/87e4dee5-0ae2-43ed-9cdf-53b579fef91a</t>
  </si>
  <si>
    <t>Halsua</t>
  </si>
  <si>
    <t>074</t>
  </si>
  <si>
    <t>0177826-0</t>
  </si>
  <si>
    <t>https://www.suomi.fi/organisaatio/halsuan-kunta/adc6856e-c693-4d48-a346-6ef1606256a8</t>
  </si>
  <si>
    <t>Hamina</t>
  </si>
  <si>
    <t>075</t>
  </si>
  <si>
    <t>0242496-6</t>
  </si>
  <si>
    <t>https://www.suomi.fi/organisaatio/haminan-kaupunki/3ae9ba23-c02d-4e7d-8015-0b2e003fe5f0</t>
  </si>
  <si>
    <t>Hankasalmi</t>
  </si>
  <si>
    <t>077</t>
  </si>
  <si>
    <t>0174035-0</t>
  </si>
  <si>
    <t>https://www.suomi.fi/organisaatio/hankasalmen-kunta/a894a3ae-751f-4d44-aa98-2e8317b4018f</t>
  </si>
  <si>
    <t>Hanko</t>
  </si>
  <si>
    <t>078</t>
  </si>
  <si>
    <t>0103166-9</t>
  </si>
  <si>
    <t>https://www.suomi.fi/organisaatio/hangon-kaupunki/fcef85de-f67b-425f-a6c4-1c5c3e231126</t>
  </si>
  <si>
    <t>Harjavalta</t>
  </si>
  <si>
    <t>079</t>
  </si>
  <si>
    <t>0132585-1</t>
  </si>
  <si>
    <t>https://www.suomi.fi/organisaatio/pargas-stad/9ab9239b-c5ba-4362-abb2-56833d8b49b5</t>
  </si>
  <si>
    <t>Hartola</t>
  </si>
  <si>
    <t>081</t>
  </si>
  <si>
    <t>0163734-5</t>
  </si>
  <si>
    <t>https://www.suomi.fi/organisaatio/hartolan-kunta/ee629bff-a6f9-4eef-b47f-2be2fdf787b4</t>
  </si>
  <si>
    <t>Hattula</t>
  </si>
  <si>
    <t>082</t>
  </si>
  <si>
    <t>0145801-3</t>
  </si>
  <si>
    <t>https://www.suomi.fi/organisaatio/hattulan-kunta/a71cd75f-6f19-4046-925c-dfdcf10db8e0</t>
  </si>
  <si>
    <t>Hausjärvi</t>
  </si>
  <si>
    <t>086</t>
  </si>
  <si>
    <t>0145997-2</t>
  </si>
  <si>
    <t>https://www.suomi.fi/organisaatio/hausjarven-kunta/dca0c013-24b4-472f-b87b-266a62ac2c07</t>
  </si>
  <si>
    <t>Heinävesi</t>
  </si>
  <si>
    <t>090</t>
  </si>
  <si>
    <t>1068892-9</t>
  </si>
  <si>
    <t>https://www.suomi.fi/organisaatio/heinolan-kaupunki/4a057722-7a45-41cf-a359-7d7b7bce226c</t>
  </si>
  <si>
    <t>Helsinki</t>
  </si>
  <si>
    <t>091</t>
  </si>
  <si>
    <t>0201256-6</t>
  </si>
  <si>
    <t>https://www.suomi.fi/organisaatio/helsingin-kaupunki/058ab97e-79b5-48aa-bf57-af7371021c90</t>
  </si>
  <si>
    <t>Vantaa</t>
  </si>
  <si>
    <t>092</t>
  </si>
  <si>
    <t>0124610-9</t>
  </si>
  <si>
    <t>https://www.suomi.fi/organisaatio/vantaan-kaupunki/50c1205f-72d6-49c9-b08b-7ff996e4238b</t>
  </si>
  <si>
    <t>Hirvensalmi</t>
  </si>
  <si>
    <t>097</t>
  </si>
  <si>
    <t>0164384-1</t>
  </si>
  <si>
    <t>https://www.suomi.fi/organisaatio/hirvensalmen-kunta/a0958199-6e6c-442a-92a5-644a70bd8a69</t>
  </si>
  <si>
    <t>Hollola</t>
  </si>
  <si>
    <t>098</t>
  </si>
  <si>
    <t>0146248-5</t>
  </si>
  <si>
    <t>https://www.suomi.fi/organisaatio/hollolan-kunta/47daa36d-b868-481b-9443-df4c6e04c1a6</t>
  </si>
  <si>
    <t>Huittinen</t>
  </si>
  <si>
    <t>102</t>
  </si>
  <si>
    <t>0203762-4</t>
  </si>
  <si>
    <t>https://www.suomi.fi/organisaatio/huittisten-kaupunki/e6e428a2-c299-4047-a1b6-6030662b662b</t>
  </si>
  <si>
    <t>Humppila</t>
  </si>
  <si>
    <t>103</t>
  </si>
  <si>
    <t>0146456-0</t>
  </si>
  <si>
    <t>https://www.suomi.fi/organisaatio/humppilan-kunta/61dd809f-0369-45e0-91bc-19ba02a84102</t>
  </si>
  <si>
    <t>Hyrynsalmi</t>
  </si>
  <si>
    <t>105</t>
  </si>
  <si>
    <t>0185075-2</t>
  </si>
  <si>
    <t>https://www.suomi.fi/organisaatio/hyrynsalmen-kunta/8c86dc77-d966-4826-8954-27bb5cd75cc7</t>
  </si>
  <si>
    <t>Hyvinkää</t>
  </si>
  <si>
    <t>106</t>
  </si>
  <si>
    <t>0125866-0</t>
  </si>
  <si>
    <t>https://www.suomi.fi/organisaatio/hyvinkaan-kaupunki/1c6b43d7-7d7d-408b-a93c-65b34db2e22f</t>
  </si>
  <si>
    <t>Hämeenkyrö</t>
  </si>
  <si>
    <t>108</t>
  </si>
  <si>
    <t>0132947-3</t>
  </si>
  <si>
    <t>https://www.suomi.fi/organisaatio/hameenkyron-kunta/6c9853f8-7546-4ea6-b5c9-1cae49d7217a</t>
  </si>
  <si>
    <t>Hämeenlinna</t>
  </si>
  <si>
    <t>109</t>
  </si>
  <si>
    <t>0146921-4</t>
  </si>
  <si>
    <t>https://www.suomi.fi/organisaatio/hameenlinnan-kaupunki/3aed8b4f-19bb-48bf-b2dd-a6ec111f609f</t>
  </si>
  <si>
    <t>Heinola</t>
  </si>
  <si>
    <t>111</t>
  </si>
  <si>
    <t>1068892-9 </t>
  </si>
  <si>
    <t>Ii</t>
  </si>
  <si>
    <t>139</t>
  </si>
  <si>
    <t>2054621-1</t>
  </si>
  <si>
    <t>https://www.suomi.fi/organisaatio/iin-kunta/07949937-1265-4e11-9c4e-8a6452f2bb0a</t>
  </si>
  <si>
    <t>Iisalmi</t>
  </si>
  <si>
    <t>140</t>
  </si>
  <si>
    <t>9086071-6</t>
  </si>
  <si>
    <t>https://www.suomi.fi/organisaatio/iisalmen-kaupunki/aee02a16-e76f-480c-b360-dce351d718c1</t>
  </si>
  <si>
    <t>Iitti</t>
  </si>
  <si>
    <t>142</t>
  </si>
  <si>
    <t>0158766-7 </t>
  </si>
  <si>
    <t>https://www.suomi.fi/organisaatio/iitin-kunta/9766ab50-1e82-4edb-bc9b-abc86028c00c</t>
  </si>
  <si>
    <t>Ikaalinen</t>
  </si>
  <si>
    <t>143</t>
  </si>
  <si>
    <t>0203797-4</t>
  </si>
  <si>
    <t>https://www.suomi.fi/organisaatio/ikaalisten-kaupunki/c4a4b53a-f7e5-471b-8a9d-9759342dfdcd</t>
  </si>
  <si>
    <t>Ilmajoki</t>
  </si>
  <si>
    <t>145</t>
  </si>
  <si>
    <t>0178008-8</t>
  </si>
  <si>
    <t>https://www.suomi.fi/organisaatio/ilmajoen-kunta/3987a899-a54b-4ec9-ad9d-97178470d8ce</t>
  </si>
  <si>
    <t>Ilomantsi</t>
  </si>
  <si>
    <t>146</t>
  </si>
  <si>
    <t>0167589-4</t>
  </si>
  <si>
    <t>https://www.suomi.fi/organisaatio/ilomantsin-kunta/6745e341-be2a-45a4-b184-bbc2f8465615</t>
  </si>
  <si>
    <t>Inari</t>
  </si>
  <si>
    <t>148</t>
  </si>
  <si>
    <t>0190758-7</t>
  </si>
  <si>
    <t>https://www.suomi.fi/organisaatio/inarin-kunta/04603e76-735f-4998-9e56-7313ea3ea0e3</t>
  </si>
  <si>
    <t>Inkoo</t>
  </si>
  <si>
    <t>149</t>
  </si>
  <si>
    <t>0126293-4 </t>
  </si>
  <si>
    <t>https://www.suomi.fi/organisaatio/sipoon-kunta/1ae7fc60-6dd6-4124-9445-be931b4b0953</t>
  </si>
  <si>
    <t>Isojoki</t>
  </si>
  <si>
    <t>151</t>
  </si>
  <si>
    <t>0178071-5</t>
  </si>
  <si>
    <t>https://www.suomi.fi/organisaatio/isojoen-kunta/982064d3-eaa4-41ac-9428-48fbd39ca0ee</t>
  </si>
  <si>
    <t>Isokyrö</t>
  </si>
  <si>
    <t>152</t>
  </si>
  <si>
    <t>0178131-2</t>
  </si>
  <si>
    <t>https://www.suomi.fi/organisaatio/sievin-kunta/03ef3671-be19-47fe-aad3-8a784c6788e2</t>
  </si>
  <si>
    <t>Imatra</t>
  </si>
  <si>
    <t>153</t>
  </si>
  <si>
    <t>0159216-7</t>
  </si>
  <si>
    <t>https://www.suomi.fi/organisaatio/imatran-kaupunki/2fdac694-544d-4352-ac6a-42eb85643bb0</t>
  </si>
  <si>
    <t>Janakkala</t>
  </si>
  <si>
    <t>165</t>
  </si>
  <si>
    <t>0147510-4</t>
  </si>
  <si>
    <t>https://www.suomi.fi/organisaatio/janakkalan-kunta/1b3b6274-6b68-4493-a937-e3bda28b3977</t>
  </si>
  <si>
    <t>Joensuu</t>
  </si>
  <si>
    <t>167</t>
  </si>
  <si>
    <t>0242746-2</t>
  </si>
  <si>
    <t>https://www.suomi.fi/organisaatio/joensuun-kaupunki/17ad2d93-4780-4233-b549-c23d8a8842c0</t>
  </si>
  <si>
    <t>Jokioinen</t>
  </si>
  <si>
    <t>169</t>
  </si>
  <si>
    <t>0147645-7</t>
  </si>
  <si>
    <t>https://www.suomi.fi/organisaatio/jokioisten-kunta/e87eb828-5ab9-4505-aeb4-c692f9508d01</t>
  </si>
  <si>
    <t>Joroinen</t>
  </si>
  <si>
    <t>171</t>
  </si>
  <si>
    <t>0207112-8</t>
  </si>
  <si>
    <t>https://www.suomi.fi/organisaatio/joroisten-kunta/68f054dd-ea04-44ae-ad9b-9bdc16881c9b</t>
  </si>
  <si>
    <t>Joutsa</t>
  </si>
  <si>
    <t>172</t>
  </si>
  <si>
    <t>0174108-9</t>
  </si>
  <si>
    <t>https://www.suomi.fi/organisaatio/joutsan-kunta/bd848164-cb38-45e6-a2bb-265be344757e</t>
  </si>
  <si>
    <t>Juuka</t>
  </si>
  <si>
    <t>176</t>
  </si>
  <si>
    <t>0168654-2 </t>
  </si>
  <si>
    <t>https://www.suomi.fi/organisaatio/juuan-kunta/6ce52ab4-6dbc-4c5d-9b7b-8dc82b060375</t>
  </si>
  <si>
    <t>Juupajoki</t>
  </si>
  <si>
    <t>177</t>
  </si>
  <si>
    <t>0147705-4</t>
  </si>
  <si>
    <t>https://www.suomi.fi/organisaatio/juupajoen-kunta/a61a879d-7b5b-4a54-945d-76f3c343d7ba</t>
  </si>
  <si>
    <t>Juva</t>
  </si>
  <si>
    <t>178</t>
  </si>
  <si>
    <t>0164551-3</t>
  </si>
  <si>
    <t>https://www.suomi.fi/organisaatio/juvan-kunta/e9ad9651-5b49-40bc-8373-615180a78c39</t>
  </si>
  <si>
    <t>Jyväskylä</t>
  </si>
  <si>
    <t>179</t>
  </si>
  <si>
    <t>0174666-4</t>
  </si>
  <si>
    <t>https://www.suomi.fi/organisaatio/jyvaskylan-kaupunki/d0888725-7909-478e-a74d-9c2e01eaf28c</t>
  </si>
  <si>
    <t>Jämijärvi</t>
  </si>
  <si>
    <t>181</t>
  </si>
  <si>
    <t>0133127-4</t>
  </si>
  <si>
    <t>https://www.suomi.fi/organisaatio/jamijarven-kunta/7c648027-e697-468e-8311-c580b2d1b01f</t>
  </si>
  <si>
    <t>Jämsä</t>
  </si>
  <si>
    <t>182</t>
  </si>
  <si>
    <t>0175622-1</t>
  </si>
  <si>
    <t>https://www.suomi.fi/organisaatio/jamsan-kaupunki/a18a38ff-9fa0-4dd8-8e93-966377824de3</t>
  </si>
  <si>
    <t>Järvenpää</t>
  </si>
  <si>
    <t>186</t>
  </si>
  <si>
    <t>0126541-4</t>
  </si>
  <si>
    <t>https://www.suomi.fi/organisaatio/jarvenpaan-kaupunki/36a37312-c385-4125-82fa-289b639e36a5</t>
  </si>
  <si>
    <t>Kaarina</t>
  </si>
  <si>
    <t>202</t>
  </si>
  <si>
    <t>0133226-9</t>
  </si>
  <si>
    <t>https://www.suomi.fi/organisaatio/kaarinan-kaupunki/509f39c4-0d86-411a-8f04-3bc436305de6</t>
  </si>
  <si>
    <t>Kaavi</t>
  </si>
  <si>
    <t>204</t>
  </si>
  <si>
    <t>0170664-6</t>
  </si>
  <si>
    <t>https://www.suomi.fi/organisaatio/kaavin-kunta/956e21ae-052f-438a-9857-cb439bdee325</t>
  </si>
  <si>
    <t>Kajaani</t>
  </si>
  <si>
    <t>205</t>
  </si>
  <si>
    <t>0214958-9</t>
  </si>
  <si>
    <t>https://www.suomi.fi/organisaatio/kajaanin-kaupunki/634b40ac-b3bc-4f54-80f7-9a03b9ecc676</t>
  </si>
  <si>
    <t>Kalajoki</t>
  </si>
  <si>
    <t>208</t>
  </si>
  <si>
    <t>0185924-7</t>
  </si>
  <si>
    <t>https://www.suomi.fi/organisaatio/kalajoen-kaupunki/a161503d-7662-4ca2-b22b-93499cdbc177</t>
  </si>
  <si>
    <t>Kangasala</t>
  </si>
  <si>
    <t>211</t>
  </si>
  <si>
    <t>1923299-5</t>
  </si>
  <si>
    <t>https://www.suomi.fi/organisaatio/kangasalan-kaupunki/40c7ef22-8074-4cef-b42e-7f89ecdb2821</t>
  </si>
  <si>
    <t>Kangasniemi</t>
  </si>
  <si>
    <t>213</t>
  </si>
  <si>
    <t>0164690-3</t>
  </si>
  <si>
    <t>https://www.suomi.fi/organisaatio/kangasniemen-kunta/198d08e8-9097-46ec-be12-8451c16e024c</t>
  </si>
  <si>
    <t>Kankaanpää</t>
  </si>
  <si>
    <t>214</t>
  </si>
  <si>
    <t>0133596-1</t>
  </si>
  <si>
    <t>https://www.suomi.fi/organisaatio/kankaanpaan-kaupunki/8dd01107-1312-4eda-ab5a-c06a82b6dea7</t>
  </si>
  <si>
    <t>Kannonkoski</t>
  </si>
  <si>
    <t>216</t>
  </si>
  <si>
    <t>0175798-8</t>
  </si>
  <si>
    <t>https://www.suomi.fi/organisaatio/kannonkosken-kunta/94c38759-1282-4a97-8030-a3966d58f3c1</t>
  </si>
  <si>
    <t>Kannus</t>
  </si>
  <si>
    <t>217</t>
  </si>
  <si>
    <t>0178455-6</t>
  </si>
  <si>
    <t>https://www.suomi.fi/organisaatio/kannuksen-kaupunki/527d1385-24e3-4d96-a7af-e4fa32483dc6</t>
  </si>
  <si>
    <t>Karijoki</t>
  </si>
  <si>
    <t>218</t>
  </si>
  <si>
    <t>0178498-6</t>
  </si>
  <si>
    <t>https://www.suomi.fi/organisaatio/karijoen-kunta/24f98a18-0930-4d92-a4d9-daa657a81f86</t>
  </si>
  <si>
    <t>Karkkila</t>
  </si>
  <si>
    <t>224</t>
  </si>
  <si>
    <t>0127046-7</t>
  </si>
  <si>
    <t>https://www.suomi.fi/organisaatio/karkkilan-kaupunki/0cb49833-fdd5-430b-8d8d-e7395c70d25b</t>
  </si>
  <si>
    <t>Karstula</t>
  </si>
  <si>
    <t>226</t>
  </si>
  <si>
    <t>9094917-1</t>
  </si>
  <si>
    <t>https://www.suomi.fi/organisaatio/karstulan-kunta/faec854e-5832-4eb3-a9b4-dbd88e1194d5</t>
  </si>
  <si>
    <t>Karvia</t>
  </si>
  <si>
    <t>230</t>
  </si>
  <si>
    <t>0133735-0</t>
  </si>
  <si>
    <t>https://www.suomi.fi/organisaatio/karvian-kunta/98d29f02-ad81-405c-8f4c-865cc99b50ad</t>
  </si>
  <si>
    <t>Kaskinen</t>
  </si>
  <si>
    <t>231</t>
  </si>
  <si>
    <t>0208787-5</t>
  </si>
  <si>
    <t>https://www.suomi.fi/organisaatio/kaskisten-kaupunki/b8216227-b814-4669-aed1-5fc02a0005ea</t>
  </si>
  <si>
    <t>Kauhajoki</t>
  </si>
  <si>
    <t>232</t>
  </si>
  <si>
    <t>0178718-3</t>
  </si>
  <si>
    <t>https://www.suomi.fi/organisaatio/kauhajoen-kaupunki/767ca421-5bb7-42b8-925c-0ce3164eefd1</t>
  </si>
  <si>
    <t>Kauhava</t>
  </si>
  <si>
    <t>233</t>
  </si>
  <si>
    <t>0208852-8</t>
  </si>
  <si>
    <t>https://www.suomi.fi/organisaatio/kauhavan-kaupunki/3940a879-4c48-4f07-a708-49bb20089387</t>
  </si>
  <si>
    <t>Kauniainen</t>
  </si>
  <si>
    <t>235</t>
  </si>
  <si>
    <t>0203026-2</t>
  </si>
  <si>
    <t>https://www.suomi.fi/organisaatio/kauniaisten-kaupunki/d15dd379-b747-451d-b222-6ef6da548d00</t>
  </si>
  <si>
    <t>Kaustinen</t>
  </si>
  <si>
    <t>236</t>
  </si>
  <si>
    <t>0178981-6</t>
  </si>
  <si>
    <t>https://www.suomi.fi/organisaatio/kaustisen-kunta/d50bdc0d-cf94-4325-a0ee-11e9c32d28d1</t>
  </si>
  <si>
    <t>Keitele</t>
  </si>
  <si>
    <t>239</t>
  </si>
  <si>
    <t>0170773-7</t>
  </si>
  <si>
    <t>https://www.suomi.fi/organisaatio/keiteleen-kunta/c702e8bc-0c37-41f5-aa82-b65a931119b5</t>
  </si>
  <si>
    <t>Kemi</t>
  </si>
  <si>
    <t>240</t>
  </si>
  <si>
    <t>0191717-9</t>
  </si>
  <si>
    <t>https://www.suomi.fi/organisaatio/kemijarven-kaupunki/8a81d0b3-c9f2-4b13-bd26-739de722b966</t>
  </si>
  <si>
    <t>Keminmaa</t>
  </si>
  <si>
    <t>241</t>
  </si>
  <si>
    <t>0210469-8</t>
  </si>
  <si>
    <t>https://www.suomi.fi/organisaatio/keminmaan-kunta/bf814ce0-917a-4fa8-be4b-87c0917d0eed</t>
  </si>
  <si>
    <t>Kempele</t>
  </si>
  <si>
    <t>244</t>
  </si>
  <si>
    <t>0186002-9</t>
  </si>
  <si>
    <t>https://www.suomi.fi/organisaatio/kempeleen-kunta/af6f034b-d3a4-4829-9aad-6f6ba11610af</t>
  </si>
  <si>
    <t>Kerava</t>
  </si>
  <si>
    <t>245</t>
  </si>
  <si>
    <t>0127485-5</t>
  </si>
  <si>
    <t>https://www.suomi.fi/organisaatio/keravan-kaupunki/43d97ac1-0b4d-40d3-b5ae-448de39b7e77</t>
  </si>
  <si>
    <t>Keuruu</t>
  </si>
  <si>
    <t>249</t>
  </si>
  <si>
    <t>0208388-2</t>
  </si>
  <si>
    <t>https://www.suomi.fi/organisaatio/keuruun-kaupunki/f82861b9-70a6-41ad-a3ab-bc9735b99d7f</t>
  </si>
  <si>
    <t>Kihniö</t>
  </si>
  <si>
    <t>250</t>
  </si>
  <si>
    <t>0133862-8</t>
  </si>
  <si>
    <t>https://www.suomi.fi/organisaatio/kihnion-kunta/c0a622f3-71da-4604-8aee-a2816f2bc5f5</t>
  </si>
  <si>
    <t>Kinnula</t>
  </si>
  <si>
    <t>256</t>
  </si>
  <si>
    <t>0242816-6</t>
  </si>
  <si>
    <t>https://www.suomi.fi/organisaatio/kinnulan-kunta/2f64b21b-67ec-40db-8f97-e3eda3a3f449</t>
  </si>
  <si>
    <t>Kirkkonummi</t>
  </si>
  <si>
    <t>257</t>
  </si>
  <si>
    <t>0203107-0</t>
  </si>
  <si>
    <t>https://www.suomi.fi/organisaatio/kirkkonummen-kunta/5a57af35-31a8-43ba-a162-4bb3661b4c62</t>
  </si>
  <si>
    <t>Kitee</t>
  </si>
  <si>
    <t>260</t>
  </si>
  <si>
    <t>0168900-6</t>
  </si>
  <si>
    <t>https://www.suomi.fi/organisaatio/kiteen-kaupunki/13e1463b-fba7-4258-b8d9-3519e39e4053</t>
  </si>
  <si>
    <t>Kittilä</t>
  </si>
  <si>
    <t>261</t>
  </si>
  <si>
    <t>0191406-6</t>
  </si>
  <si>
    <t>https://www.suomi.fi/organisaatio/kittilan-kunta/04176239-b77d-44e4-ac32-d84bd898be44</t>
  </si>
  <si>
    <t>Kiuruvesi</t>
  </si>
  <si>
    <t>263</t>
  </si>
  <si>
    <t>0170843-0</t>
  </si>
  <si>
    <t>https://www.suomi.fi/organisaatio/kiuruveden-kaupunki/5a4a6c5b-53d5-43fc-9098-f50f207acc76</t>
  </si>
  <si>
    <t>Kivijärvi</t>
  </si>
  <si>
    <t>265</t>
  </si>
  <si>
    <t>0176150-6</t>
  </si>
  <si>
    <t>https://www.suomi.fi/organisaatio/kivijarven-kunta/b217c903-a919-4a3f-88eb-e7a1e330ec22</t>
  </si>
  <si>
    <t>Kokemäki</t>
  </si>
  <si>
    <t>271</t>
  </si>
  <si>
    <t>0203925-9</t>
  </si>
  <si>
    <t>https://www.suomi.fi/organisaatio/kokemaen-kaupunki/d8cdf72d-3864-4380-b5e1-15f68fd2fe0c</t>
  </si>
  <si>
    <t>Kokkola</t>
  </si>
  <si>
    <t>272</t>
  </si>
  <si>
    <t>0179377-8</t>
  </si>
  <si>
    <t>https://www.suomi.fi/organisaatio/kokkolan-kaupunki/955931d5-c7a9-4ba0-aaf8-6226ffa93196</t>
  </si>
  <si>
    <t>Kolari</t>
  </si>
  <si>
    <t>273</t>
  </si>
  <si>
    <t>0191528-8</t>
  </si>
  <si>
    <t>https://www.suomi.fi/organisaatio/kolarin-kunta/269b9c58-45a9-4fc4-9c6e-c13b811dbece</t>
  </si>
  <si>
    <t>Konnevesi</t>
  </si>
  <si>
    <t>275</t>
  </si>
  <si>
    <t>0176227-7</t>
  </si>
  <si>
    <t>https://www.suomi.fi/organisaatio/konneveden-kunta/cca7605c-6a74-4aff-8510-7beaf81183a9</t>
  </si>
  <si>
    <t>Kontiolahti</t>
  </si>
  <si>
    <t>276</t>
  </si>
  <si>
    <t>0169048-8</t>
  </si>
  <si>
    <t>https://www.suomi.fi/organisaatio/kontiolahden-kunta/c7da4d16-30d9-4eea-86f9-7b78274ca4b1</t>
  </si>
  <si>
    <t>Korsnäs</t>
  </si>
  <si>
    <t>280</t>
  </si>
  <si>
    <t>0181101-6</t>
  </si>
  <si>
    <t>Koski Tl</t>
  </si>
  <si>
    <t>284</t>
  </si>
  <si>
    <t>0213007-9</t>
  </si>
  <si>
    <t>https://www.suomi.fi/organisaatio/kosken-tl-kunta/7435c711-4cbc-42d8-b155-2ceeb3357f21</t>
  </si>
  <si>
    <t>Kotka</t>
  </si>
  <si>
    <t>285</t>
  </si>
  <si>
    <t>0160225-7</t>
  </si>
  <si>
    <t>https://www.suomi.fi/organisaatio/kotkan-kaupunki/332e8a24-25ae-4fb5-a5ee-e5bc766c4f48</t>
  </si>
  <si>
    <t>Kouvola</t>
  </si>
  <si>
    <t>286</t>
  </si>
  <si>
    <t>0161075-9</t>
  </si>
  <si>
    <t>https://www.suomi.fi/organisaatio/kouvolan-kaupunki/f869a2cd-3336-4cd7-8cca-c527fa9166ec</t>
  </si>
  <si>
    <t>Kristiinankaupunki</t>
  </si>
  <si>
    <t>287</t>
  </si>
  <si>
    <t>0216509-5</t>
  </si>
  <si>
    <t>Kruunupyy</t>
  </si>
  <si>
    <t>288</t>
  </si>
  <si>
    <t>0180065-9 </t>
  </si>
  <si>
    <t>Kuhmo</t>
  </si>
  <si>
    <t>290</t>
  </si>
  <si>
    <t>0186204-0 </t>
  </si>
  <si>
    <t>https://www.suomi.fi/organisaatio/kuhmon-kaupunki/c966567a-45af-4f83-8fc6-1bd25c789d0e</t>
  </si>
  <si>
    <t>Kuhmoinen</t>
  </si>
  <si>
    <t>291</t>
  </si>
  <si>
    <t>0176357-9</t>
  </si>
  <si>
    <t>https://www.suomi.fi/organisaatio/kuhmoisten-kunta/0d9e0afb-b81c-4aa2-8b0f-a180babc0674</t>
  </si>
  <si>
    <t>Kuopio</t>
  </si>
  <si>
    <t>297</t>
  </si>
  <si>
    <t>0171450-7</t>
  </si>
  <si>
    <t>https://www.suomi.fi/organisaatio/kuopion-kaupunki/a1847f45-1619-4041-82e5-dbda8f85ba47</t>
  </si>
  <si>
    <t>Kuortane</t>
  </si>
  <si>
    <t>300</t>
  </si>
  <si>
    <t>0180117-6</t>
  </si>
  <si>
    <t>https://www.suomi.fi/organisaatio/kuortaneen-kunta/cc112cb2-07fc-4857-9130-12c805cd8e23</t>
  </si>
  <si>
    <t>Kurikka</t>
  </si>
  <si>
    <t>301</t>
  </si>
  <si>
    <t>0209046-8</t>
  </si>
  <si>
    <t>https://www.suomi.fi/organisaatio/kurikan-kaupunki/36b9274b-f896-4378-bb76-e4075e4de36d</t>
  </si>
  <si>
    <t>Kustavi</t>
  </si>
  <si>
    <t>304</t>
  </si>
  <si>
    <t>0134349-4</t>
  </si>
  <si>
    <t>https://www.suomi.fi/organisaatio/kustavin-kunta/fd426023-0215-49aa-8af7-76ec0311ce00</t>
  </si>
  <si>
    <t>Kuusamo</t>
  </si>
  <si>
    <t>305</t>
  </si>
  <si>
    <t>0186418-5</t>
  </si>
  <si>
    <t>https://www.suomi.fi/organisaatio/kuusamon-kaupunki/217cfeb0-4e25-43d4-84e2-eb06478527bd</t>
  </si>
  <si>
    <t>Outokumpu</t>
  </si>
  <si>
    <t>309</t>
  </si>
  <si>
    <t>0207604-1</t>
  </si>
  <si>
    <t>https://www.suomi.fi/organisaatio/outokummun-kaupunki/b835021d-193b-4106-8945-657586d037e1</t>
  </si>
  <si>
    <t>Kyyjärvi</t>
  </si>
  <si>
    <t>312</t>
  </si>
  <si>
    <t>0176410-9</t>
  </si>
  <si>
    <t>https://www.suomi.fi/organisaatio/kyyjarven-kunta/f9e1a0b5-b73e-4880-a2e2-e77d0915cd66</t>
  </si>
  <si>
    <t>Kärkölä</t>
  </si>
  <si>
    <t>316</t>
  </si>
  <si>
    <t>0148268-9</t>
  </si>
  <si>
    <t>https://www.suomi.fi/organisaatio/karkolan-kunta/9b4c02f8-c8b7-4c6e-b211-35e1f789e8d7</t>
  </si>
  <si>
    <t>Kärsämäki</t>
  </si>
  <si>
    <t>317</t>
  </si>
  <si>
    <t>0186511-0</t>
  </si>
  <si>
    <t>https://www.suomi.fi/organisaatio/karsamaen-kunta/e45bd04c-297c-44a5-bb99-4e8510c8c2b2</t>
  </si>
  <si>
    <t>Kemijärvi</t>
  </si>
  <si>
    <t>320</t>
  </si>
  <si>
    <t>Kemiönsaari</t>
  </si>
  <si>
    <t>322</t>
  </si>
  <si>
    <t>0133833-7 </t>
  </si>
  <si>
    <t>https://www.suomi.fi/organisaatio/kemionsaaren-kunta/46774c58-8e7f-40e2-86ba-1a702a9c8c8a</t>
  </si>
  <si>
    <t>Lahti</t>
  </si>
  <si>
    <t>398</t>
  </si>
  <si>
    <t>0149669-3 </t>
  </si>
  <si>
    <t>https://www.suomi.fi/organisaatio/lahden-kaupunki/cb650e2f-2b36-48c0-8be5-9a305cee62d1</t>
  </si>
  <si>
    <t>Laihia</t>
  </si>
  <si>
    <t>399</t>
  </si>
  <si>
    <t>0180451-0</t>
  </si>
  <si>
    <t>https://www.suomi.fi/organisaatio/laihian-kunta/7248426d-5b65-47c9-8654-2bad0c1bf500</t>
  </si>
  <si>
    <t>Laitila</t>
  </si>
  <si>
    <t>400</t>
  </si>
  <si>
    <t>0134480-9</t>
  </si>
  <si>
    <t>https://www.suomi.fi/organisaatio/laitilan-kaupunki/6261f703-b3cd-4254-82c4-0be48ddfa400</t>
  </si>
  <si>
    <t>Lapinlahti</t>
  </si>
  <si>
    <t>402</t>
  </si>
  <si>
    <t>0203135-3</t>
  </si>
  <si>
    <t>https://www.suomi.fi/organisaatio/lapinjarven-kunta/3834e3db-ef69-4ffd-bb7a-0769cb96f357</t>
  </si>
  <si>
    <t>Lappajärvi</t>
  </si>
  <si>
    <t>403</t>
  </si>
  <si>
    <t>0180516-9</t>
  </si>
  <si>
    <t>https://www.suomi.fi/organisaatio/lappajarven-kunta/1e0012a7-adea-4c7a-8aa0-c4478bd090a8</t>
  </si>
  <si>
    <t>Lappeenranta</t>
  </si>
  <si>
    <t>405</t>
  </si>
  <si>
    <t>0162193-3</t>
  </si>
  <si>
    <t>https://www.suomi.fi/organisaatio/lappeenrannan-kaupunki/52e0f6dc-ec1f-48d5-a0a2-7a4d8b657d53</t>
  </si>
  <si>
    <t>Lapinjärvi</t>
  </si>
  <si>
    <t>407</t>
  </si>
  <si>
    <t>0172127-2 </t>
  </si>
  <si>
    <t>https://www.suomi.fi/organisaatio/lapinlahden-kunta/2ee164ad-4744-4be6-865e-21993cc40ef2</t>
  </si>
  <si>
    <t>Lapua</t>
  </si>
  <si>
    <t>408</t>
  </si>
  <si>
    <t>0209113-7</t>
  </si>
  <si>
    <t>https://www.suomi.fi/organisaatio/lapuan-kaupunki/a943426a-8acb-429c-a842-7d8efa84ef2f</t>
  </si>
  <si>
    <t>Laukaa</t>
  </si>
  <si>
    <t>410</t>
  </si>
  <si>
    <t>0176478-2</t>
  </si>
  <si>
    <t>https://www.suomi.fi/organisaatio/laukaan-kunta/6d9e231c-15af-4108-a041-77ceed699842</t>
  </si>
  <si>
    <t>Lemi</t>
  </si>
  <si>
    <t>416</t>
  </si>
  <si>
    <t>0162576-6</t>
  </si>
  <si>
    <t>https://www.suomi.fi/organisaatio/lemin-kunta/dd9dd4fc-ff49-421b-974d-66f8aab81fcc</t>
  </si>
  <si>
    <t>Lempäälä</t>
  </si>
  <si>
    <t>418</t>
  </si>
  <si>
    <t>0150783-1</t>
  </si>
  <si>
    <t>https://www.suomi.fi/organisaatio/lempaalan-kunta/99d4d2b9-0fc1-4830-afed-7be3ff5254a3</t>
  </si>
  <si>
    <t>Leppävirta</t>
  </si>
  <si>
    <t>420</t>
  </si>
  <si>
    <t>0172231-2</t>
  </si>
  <si>
    <t>https://www.suomi.fi/organisaatio/leppavirran-kunta/51b13edf-fde5-40f8-8ffc-2ad2d3d0adf2</t>
  </si>
  <si>
    <t>Lestijärvi</t>
  </si>
  <si>
    <t>421</t>
  </si>
  <si>
    <t>0180774-6</t>
  </si>
  <si>
    <t>https://www.suomi.fi/organisaatio/lestijarven-kunta/2dec6d54-7b2c-492b-90ed-c9c9bc392b10</t>
  </si>
  <si>
    <t>Lieksa</t>
  </si>
  <si>
    <t>422</t>
  </si>
  <si>
    <t>0169321-6</t>
  </si>
  <si>
    <t>https://www.suomi.fi/organisaatio/lieksan-kaupunki/f918ea0c-227d-4c52-9e41-c6fdb031f83c</t>
  </si>
  <si>
    <t>Lieto</t>
  </si>
  <si>
    <t>423</t>
  </si>
  <si>
    <t>0134698-6 </t>
  </si>
  <si>
    <t>https://www.suomi.fi/organisaatio/liedon-kunta/2b0957bc-be84-47d7-afae-c4b73c9a96e4</t>
  </si>
  <si>
    <t>Liminka</t>
  </si>
  <si>
    <t>425</t>
  </si>
  <si>
    <t>0186553-2</t>
  </si>
  <si>
    <t>https://www.suomi.fi/organisaatio/limingan-kunta/5b604898-aed9-49b0-99d1-9e42227981ef</t>
  </si>
  <si>
    <t>Liperi</t>
  </si>
  <si>
    <t>426</t>
  </si>
  <si>
    <t>0169583-6</t>
  </si>
  <si>
    <t>https://www.suomi.fi/organisaatio/liperin-kunta/a6e72986-0d23-4d4b-8619-b49fa0c5baa3</t>
  </si>
  <si>
    <t>Loimaa</t>
  </si>
  <si>
    <t>430</t>
  </si>
  <si>
    <t>1927453-8</t>
  </si>
  <si>
    <t>https://www.suomi.fi/organisaatio/loimaan-kaupunki/052371db-0b91-4ece-a046-175a7feb9317</t>
  </si>
  <si>
    <t>Loppi</t>
  </si>
  <si>
    <t>433</t>
  </si>
  <si>
    <t>0150919-1 </t>
  </si>
  <si>
    <t>https://www.suomi.fi/organisaatio/lopen-kunta/99e239d0-40d1-4ffd-90b5-e0b4dd4d9df6</t>
  </si>
  <si>
    <t>Loviisa</t>
  </si>
  <si>
    <t>434</t>
  </si>
  <si>
    <t>0203263-9</t>
  </si>
  <si>
    <t>https://www.suomi.fi/organisaatio/loviisan-kaupunki/3c43bae4-5a9f-4b8c-aec7-7438eea5282e</t>
  </si>
  <si>
    <t>Luhanka</t>
  </si>
  <si>
    <t>435</t>
  </si>
  <si>
    <t>0176592-9</t>
  </si>
  <si>
    <t>https://www.suomi.fi/organisaatio/luhangan-kunta/bfe3a8e8-6c73-4c60-8bcd-81d68c397477</t>
  </si>
  <si>
    <t>Lumijoki</t>
  </si>
  <si>
    <t>436</t>
  </si>
  <si>
    <t>0186580-7</t>
  </si>
  <si>
    <t>https://www.suomi.fi/organisaatio/lumijoen-kunta/c6da9c9a-9666-48a6-ac96-9fa949d1038d</t>
  </si>
  <si>
    <t>Luoto</t>
  </si>
  <si>
    <t>440</t>
  </si>
  <si>
    <t>0180857-0 </t>
  </si>
  <si>
    <t>https://www.suomi.fi/organisaatio/luodon-kunta/6275db89-ace7-4a6a-b593-c80bb6fd8a24</t>
  </si>
  <si>
    <t>Luumäki</t>
  </si>
  <si>
    <t>441</t>
  </si>
  <si>
    <t>0162631-2</t>
  </si>
  <si>
    <t>https://www.suomi.fi/organisaatio/luumaen-kunta/e1d0c7ee-ff8b-45c6-bc2f-787f241e90f6</t>
  </si>
  <si>
    <t>Lohja</t>
  </si>
  <si>
    <t>444</t>
  </si>
  <si>
    <t>1068322-0</t>
  </si>
  <si>
    <t>https://www.suomi.fi/organisaatio/lohjan-kaupunki/99f29377-f3ce-482d-b62b-352bd0f2a025</t>
  </si>
  <si>
    <t>Parainen</t>
  </si>
  <si>
    <t>445</t>
  </si>
  <si>
    <t>0136082-5 </t>
  </si>
  <si>
    <t>Maalahti</t>
  </si>
  <si>
    <t>475</t>
  </si>
  <si>
    <t>0180948-5 </t>
  </si>
  <si>
    <t>https://www.suomi.fi/organisaatio/maalahden-kunta/2a90decb-033a-4b09-9d51-fc7a5c28d469</t>
  </si>
  <si>
    <t>Marttila</t>
  </si>
  <si>
    <t>480</t>
  </si>
  <si>
    <t>0135086-2</t>
  </si>
  <si>
    <t>https://www.suomi.fi/organisaatio/marttilan-kunta/c1488150-3b81-496d-85b0-8140934b42cd</t>
  </si>
  <si>
    <t>Masku</t>
  </si>
  <si>
    <t>481</t>
  </si>
  <si>
    <t>0204064-7</t>
  </si>
  <si>
    <t>https://www.suomi.fi/organisaatio/maskun-kunta/7eb47797-03bb-47e0-a153-db79a2f6fe00</t>
  </si>
  <si>
    <t>Merijärvi</t>
  </si>
  <si>
    <t>483</t>
  </si>
  <si>
    <t>0186588-2</t>
  </si>
  <si>
    <t>https://www.suomi.fi/organisaatio/merijarven-kunta/9ed6636d-d725-4b8b-b329-ec1ab342ab9c</t>
  </si>
  <si>
    <t>Merikarvia</t>
  </si>
  <si>
    <t>484</t>
  </si>
  <si>
    <t>0135202-4</t>
  </si>
  <si>
    <t>https://www.suomi.fi/organisaatio/merikarvian-kunta/40a1a656-a4eb-4ec1-9a97-fea0b6428aea</t>
  </si>
  <si>
    <t>Miehikkälä</t>
  </si>
  <si>
    <t>489</t>
  </si>
  <si>
    <t>0162675-0</t>
  </si>
  <si>
    <t>https://www.suomi.fi/organisaatio/miehikkalan-kunta/24dc22b9-182b-4ec6-9f9f-5dbaac0e260c</t>
  </si>
  <si>
    <t>Mikkeli</t>
  </si>
  <si>
    <t>491</t>
  </si>
  <si>
    <t>0165116-3</t>
  </si>
  <si>
    <t>https://www.suomi.fi/organisaatio/mikkelin-kaupunki/cd8efa0a-44f3-4748-a667-6402242e327d</t>
  </si>
  <si>
    <t>Muhos</t>
  </si>
  <si>
    <t>494</t>
  </si>
  <si>
    <t>0186646-3</t>
  </si>
  <si>
    <t>https://www.suomi.fi/organisaatio/muhoksen-kunta/0df7e8bc-e48c-4ab4-9352-d12445d7644a</t>
  </si>
  <si>
    <t>Multia</t>
  </si>
  <si>
    <t>495</t>
  </si>
  <si>
    <t>0208471-1</t>
  </si>
  <si>
    <t>https://www.suomi.fi/organisaatio/multian-kunta/83f132ba-f7a0-49e3-9b88-6a4e587b9410</t>
  </si>
  <si>
    <t>Muonio</t>
  </si>
  <si>
    <t>498</t>
  </si>
  <si>
    <t>0191824-3</t>
  </si>
  <si>
    <t>https://www.suomi.fi/organisaatio/muonion-kunta/2fee3ba8-43f3-44e4-a1a0-415c6dd7906b</t>
  </si>
  <si>
    <t>Mustasaari</t>
  </si>
  <si>
    <t>499</t>
  </si>
  <si>
    <t>0181101-6 </t>
  </si>
  <si>
    <t>https://www.suomi.fi/organisaatio/mustasaaren-kunta/b32d9c6d-95a6-4ee7-ac81-0617fbb6853b</t>
  </si>
  <si>
    <t>Muurame</t>
  </si>
  <si>
    <t>500</t>
  </si>
  <si>
    <t>0176699-9</t>
  </si>
  <si>
    <t>https://www.suomi.fi/organisaatio/muuramen-kunta/3de4d4a3-7d99-4c24-a708-77b325d5a018</t>
  </si>
  <si>
    <t>Mynämäki</t>
  </si>
  <si>
    <t>503</t>
  </si>
  <si>
    <t>2048364-4</t>
  </si>
  <si>
    <t>https://www.suomi.fi/organisaatio/mynamaen-kunta/7a50631d-e681-494b-a793-a17edd354ed2</t>
  </si>
  <si>
    <t>Myrskylä</t>
  </si>
  <si>
    <t>504</t>
  </si>
  <si>
    <t>0203282-3</t>
  </si>
  <si>
    <t>https://www.suomi.fi/organisaatio/myrskylan-kunta/49252a79-8841-40bd-b46c-2a2196028e54</t>
  </si>
  <si>
    <t>Mäntsälä</t>
  </si>
  <si>
    <t>505</t>
  </si>
  <si>
    <t>0129261-5</t>
  </si>
  <si>
    <t>https://www.suomi.fi/organisaatio/mantsalan-kunta/95987466-ab1b-446e-84a5-ef9b92594772</t>
  </si>
  <si>
    <t>Mäntyharju</t>
  </si>
  <si>
    <t>507</t>
  </si>
  <si>
    <t>0165761-0</t>
  </si>
  <si>
    <t>https://www.suomi.fi/organisaatio/mantyharjun-kunta/87f6209c-1201-4332-9b81-4a3cd54d1a96</t>
  </si>
  <si>
    <t>Mänttä-Vilppula</t>
  </si>
  <si>
    <t>508</t>
  </si>
  <si>
    <t>0157867-2</t>
  </si>
  <si>
    <t>https://www.suomi.fi/organisaatio/mantta-vilppulan-kaupunki/68158257-1d7c-4b46-b085-b382c35ec50f</t>
  </si>
  <si>
    <t>Naantali</t>
  </si>
  <si>
    <t>529</t>
  </si>
  <si>
    <t>0135457-2</t>
  </si>
  <si>
    <t>https://www.suomi.fi/organisaatio/naantalin-kaupunki/3d1759a2-e47a-4947-9a31-cab1c1e2512b</t>
  </si>
  <si>
    <t>Nakkila</t>
  </si>
  <si>
    <t>531</t>
  </si>
  <si>
    <t>0135662-3</t>
  </si>
  <si>
    <t>https://www.suomi.fi/organisaatio/nakkilan-kunta/6aa919c0-0027-48ce-90f2-08c09039ff95</t>
  </si>
  <si>
    <t>Nivala</t>
  </si>
  <si>
    <t>535</t>
  </si>
  <si>
    <t>0186757-0</t>
  </si>
  <si>
    <t>https://www.suomi.fi/organisaatio/nivalan-kaupunki/7531bd28-aec8-4f08-9905-8b73a7c0379a</t>
  </si>
  <si>
    <t>Nokia</t>
  </si>
  <si>
    <t>536</t>
  </si>
  <si>
    <t>0205717-4</t>
  </si>
  <si>
    <t>https://www.suomi.fi/organisaatio/nokian-kaupunki/f29b934a-199d-479c-88b7-5fbb99d9e93d</t>
  </si>
  <si>
    <t>Nousiainen</t>
  </si>
  <si>
    <t>538</t>
  </si>
  <si>
    <t>0135821-5</t>
  </si>
  <si>
    <t>https://www.suomi.fi/organisaatio/nousiaisten-kunta/f45625b4-0850-499d-ad92-4ee2d90e8fdb</t>
  </si>
  <si>
    <t>Nurmes</t>
  </si>
  <si>
    <t>541</t>
  </si>
  <si>
    <t>0207669-0 </t>
  </si>
  <si>
    <t>https://www.suomi.fi/organisaatio/nurmeksen-kaupunki/33488f44-763b-43be-9631-4f0eb571413a</t>
  </si>
  <si>
    <t>Nurmijärvi</t>
  </si>
  <si>
    <t>543</t>
  </si>
  <si>
    <t>9014643-2</t>
  </si>
  <si>
    <t>https://www.suomi.fi/organisaatio/nurmijarven-kunta/e7c7e954-9dfb-4bbb-95f0-2bf954d22a9f</t>
  </si>
  <si>
    <t>Närpiö</t>
  </si>
  <si>
    <t>545</t>
  </si>
  <si>
    <t>0181367-9</t>
  </si>
  <si>
    <t>https://www.suomi.fi/organisaatio/narpion-kaupunki/e6b33f11-bb47-496e-98c5-6a736dae6014</t>
  </si>
  <si>
    <t>Orimattila</t>
  </si>
  <si>
    <t>560</t>
  </si>
  <si>
    <t>0129920-0</t>
  </si>
  <si>
    <t>https://www.suomi.fi/organisaatio/orimattilan-kaupunki/a436bb30-8c64-40c9-bf84-50fe80b68ddc</t>
  </si>
  <si>
    <t>Oripää</t>
  </si>
  <si>
    <t>561</t>
  </si>
  <si>
    <t>0135869-6</t>
  </si>
  <si>
    <t>https://www.suomi.fi/organisaatio/oripaan-kunta/5304301b-af3c-4a9b-8166-de38c3ea1b34</t>
  </si>
  <si>
    <t>Orivesi</t>
  </si>
  <si>
    <t>562</t>
  </si>
  <si>
    <t>0151789-6</t>
  </si>
  <si>
    <t>https://www.suomi.fi/organisaatio/oriveden-kaupunki/e06e3497-77d9-4ecf-8ef3-2116cc563f39</t>
  </si>
  <si>
    <t>Oulainen</t>
  </si>
  <si>
    <t>563</t>
  </si>
  <si>
    <t>0186852-2</t>
  </si>
  <si>
    <t>https://www.suomi.fi/organisaatio/oulaisten-kaupunki/aacb1919-a9ef-45c6-8f5b-d7587b6ac86f</t>
  </si>
  <si>
    <t>Oulu</t>
  </si>
  <si>
    <t>564</t>
  </si>
  <si>
    <t>0187690-1</t>
  </si>
  <si>
    <t>https://www.suomi.fi/organisaatio/oulun-kaupunki/92374b0f-7d3c-4017-858e-666ee3ca2761</t>
  </si>
  <si>
    <t>Padasjoki</t>
  </si>
  <si>
    <t>576</t>
  </si>
  <si>
    <t>0151924-2</t>
  </si>
  <si>
    <t>https://www.suomi.fi/organisaatio/padasjoen-kunta/a17fe3bd-2cd1-494c-b15d-f66438e18ccf</t>
  </si>
  <si>
    <t>Paimio</t>
  </si>
  <si>
    <t>577</t>
  </si>
  <si>
    <t>0136169-2</t>
  </si>
  <si>
    <t>https://www.suomi.fi/organisaatio/paimion-kaupunki/41c9ee2a-cd18-4722-9c1f-de0a5b6ebe24</t>
  </si>
  <si>
    <t>Paltamo</t>
  </si>
  <si>
    <t>578</t>
  </si>
  <si>
    <t>0188808-0</t>
  </si>
  <si>
    <t>https://www.suomi.fi/organisaatio/paltamon-kunta/7f769756-de24-4b0e-885a-713f37b927e2</t>
  </si>
  <si>
    <t>Parikkala</t>
  </si>
  <si>
    <t>580</t>
  </si>
  <si>
    <t>1913642-6</t>
  </si>
  <si>
    <t>https://www.suomi.fi/organisaatio/parikkalan-kunta/cb0c306e-f59e-4fc0-8ad4-0ebd1a44002a</t>
  </si>
  <si>
    <t>Parkano</t>
  </si>
  <si>
    <t>581</t>
  </si>
  <si>
    <t>0136311-0</t>
  </si>
  <si>
    <t>https://www.suomi.fi/organisaatio/parkanon-kaupunki/cb0b89c5-6183-40cc-970f-fa0e47f4b0b1</t>
  </si>
  <si>
    <t>Pelkosenniemi</t>
  </si>
  <si>
    <t>583</t>
  </si>
  <si>
    <t>0191866-5</t>
  </si>
  <si>
    <t>https://www.suomi.fi/organisaatio/pelkosenniemen-kunta/12fc44b2-bbf9-4505-a02f-649a474956fd</t>
  </si>
  <si>
    <t>Perho</t>
  </si>
  <si>
    <t>584</t>
  </si>
  <si>
    <t>0181464-7</t>
  </si>
  <si>
    <t>https://www.suomi.fi/organisaatio/perhon-kunta/a6071e1e-c914-4c04-9ab9-54f29ad271ec</t>
  </si>
  <si>
    <t>Pertunmaa</t>
  </si>
  <si>
    <t>588</t>
  </si>
  <si>
    <t>0165867-2</t>
  </si>
  <si>
    <t>https://www.suomi.fi/organisaatio/pertunmaan-kunta/a1f86277-efc2-4e11-b97e-d18d8a95bdb2</t>
  </si>
  <si>
    <t>Petäjävesi</t>
  </si>
  <si>
    <t>592</t>
  </si>
  <si>
    <t>0176769-2</t>
  </si>
  <si>
    <t>https://www.suomi.fi/organisaatio/petajaveden-kunta/67906a96-cfc6-4da8-8815-e6b64ee524cb</t>
  </si>
  <si>
    <t>Pieksämäki</t>
  </si>
  <si>
    <t>593</t>
  </si>
  <si>
    <t>2048903-4</t>
  </si>
  <si>
    <t>https://www.suomi.fi/organisaatio/pieksamaen-kaupunki/38cd6cdb-f4a3-497e-a377-afc0315f3dd2</t>
  </si>
  <si>
    <t>Pielavesi</t>
  </si>
  <si>
    <t>595</t>
  </si>
  <si>
    <t>0172446-5</t>
  </si>
  <si>
    <t>https://www.suomi.fi/organisaatio/pielaveden-kunta/5e978711-61db-4fb1-9335-3f500365ba44</t>
  </si>
  <si>
    <t>Pietarsaari</t>
  </si>
  <si>
    <t>598</t>
  </si>
  <si>
    <t>0209242-0</t>
  </si>
  <si>
    <t>Pedersören kunta</t>
  </si>
  <si>
    <t>599</t>
  </si>
  <si>
    <t>0198517-1</t>
  </si>
  <si>
    <t>https://www.suomi.fi/organisaatio/pedersoren-kunta/702a6712-c524-4af6-ba82-d10f5aeb6550</t>
  </si>
  <si>
    <t>Pihtipudas</t>
  </si>
  <si>
    <t>601</t>
  </si>
  <si>
    <t>0243027-4</t>
  </si>
  <si>
    <t>https://www.suomi.fi/organisaatio/pihtiputaan-kunta/61541ff7-a865-48b7-abb6-8dbb8408f066</t>
  </si>
  <si>
    <t>Pirkkala</t>
  </si>
  <si>
    <t>604</t>
  </si>
  <si>
    <t>0152084-1</t>
  </si>
  <si>
    <t>https://www.suomi.fi/organisaatio/pirkkalan-kunta/29b7fca2-3a2e-4db8-b277-93c43c764714</t>
  </si>
  <si>
    <t>Polvijärvi</t>
  </si>
  <si>
    <t>607</t>
  </si>
  <si>
    <t>0169823-6</t>
  </si>
  <si>
    <t>https://www.suomi.fi/organisaatio/polvijarven-kunta/fa9c9024-0f6e-48c5-b71c-0b81108c75e3</t>
  </si>
  <si>
    <t>Pomarkku</t>
  </si>
  <si>
    <t>608</t>
  </si>
  <si>
    <t>0136610-0</t>
  </si>
  <si>
    <t>https://www.suomi.fi/organisaatio/pomarkun-kunta/4ae66b2e-ef50-4bac-88de-5d6a0f528fd6</t>
  </si>
  <si>
    <t>Pori</t>
  </si>
  <si>
    <t>609</t>
  </si>
  <si>
    <t>0137323-9</t>
  </si>
  <si>
    <t>https://www.suomi.fi/organisaatio/porin-kaupunki/0fa3a2d7-3de7-4986-9295-d3c75e272d74</t>
  </si>
  <si>
    <t>Pornainen</t>
  </si>
  <si>
    <t>611</t>
  </si>
  <si>
    <t>0130095-3</t>
  </si>
  <si>
    <t>https://www.suomi.fi/organisaatio/pornaisten-kunta/5f07f938-8ff6-4e81-b658-313c39e0b96a</t>
  </si>
  <si>
    <t>Posio</t>
  </si>
  <si>
    <t>614</t>
  </si>
  <si>
    <t>0191908-6</t>
  </si>
  <si>
    <t>https://www.suomi.fi/organisaatio/posion-kunta/cfad58e8-a905-450f-acba-6ea9f2a6f99d</t>
  </si>
  <si>
    <t>Pudasjärvi</t>
  </si>
  <si>
    <t>615</t>
  </si>
  <si>
    <t>0188962-2</t>
  </si>
  <si>
    <t>https://www.suomi.fi/organisaatio/pudasjarven-kaupunki/34d7ba20-3438-4a0a-a656-2a628e6ae709</t>
  </si>
  <si>
    <t>Pukkila</t>
  </si>
  <si>
    <t>616</t>
  </si>
  <si>
    <t>0130729-0</t>
  </si>
  <si>
    <t>https://www.suomi.fi/organisaatio/pukkilan-kunta/37962bfb-07a1-4f07-bad8-2b5c77e85451</t>
  </si>
  <si>
    <t>Punkalaidun</t>
  </si>
  <si>
    <t>619</t>
  </si>
  <si>
    <t>0138037-5</t>
  </si>
  <si>
    <t>https://www.suomi.fi/organisaatio/punkalaitumen-kunta/164b76d5-fcc3-4409-be65-b9f044093ae8</t>
  </si>
  <si>
    <t>Puolanka</t>
  </si>
  <si>
    <t>620</t>
  </si>
  <si>
    <t>0189081-8</t>
  </si>
  <si>
    <t>https://www.suomi.fi/organisaatio/puolangan-kunta/b97f20e8-01ee-4160-96cc-4cbb5e308fad</t>
  </si>
  <si>
    <t>Puumala</t>
  </si>
  <si>
    <t>623</t>
  </si>
  <si>
    <t>0166400-1</t>
  </si>
  <si>
    <t>https://www.suomi.fi/organisaatio/puumalan-kunta/10ba78db-fe29-445f-adda-2e7d9dc8c124</t>
  </si>
  <si>
    <t>Pyhtää</t>
  </si>
  <si>
    <t>624</t>
  </si>
  <si>
    <t>0162798-0</t>
  </si>
  <si>
    <t>https://www.suomi.fi/organisaatio/pyhtaan-kunta/97b5355c-1d74-407b-9508-452b376be153</t>
  </si>
  <si>
    <t>Pyhäjoki</t>
  </si>
  <si>
    <t>625</t>
  </si>
  <si>
    <t>0189127-1</t>
  </si>
  <si>
    <t>https://www.suomi.fi/organisaatio/pyhajoen-kunta/6afac4f2-0d04-4589-b210-dcfa16699ef2</t>
  </si>
  <si>
    <t>Pyhäjärvi</t>
  </si>
  <si>
    <t>626</t>
  </si>
  <si>
    <t>0210261-7</t>
  </si>
  <si>
    <t>https://www.suomi.fi/organisaatio/pyhajarven-kaupunki/c367a987-9006-473a-b17a-a573e02735bc</t>
  </si>
  <si>
    <t>Pyhäntä</t>
  </si>
  <si>
    <t>630</t>
  </si>
  <si>
    <t>0189226-6</t>
  </si>
  <si>
    <t>https://www.suomi.fi/organisaatio/pyhannan-kunta/d4843cff-a339-4f0c-bc0b-b1151e5d7670</t>
  </si>
  <si>
    <t>Pyhäranta</t>
  </si>
  <si>
    <t>631</t>
  </si>
  <si>
    <t>0204403-1</t>
  </si>
  <si>
    <t>https://www.suomi.fi/organisaatio/pyharannan-kunta/3522f215-420c-42a1-81cc-7e1b49e3c84b</t>
  </si>
  <si>
    <t>Pälkäne</t>
  </si>
  <si>
    <t>635</t>
  </si>
  <si>
    <t>2050961-3</t>
  </si>
  <si>
    <t>https://www.suomi.fi/organisaatio/palkaneen-kunta/49307b0c-1745-45cf-926e-740bfabc1f4c</t>
  </si>
  <si>
    <t>Pöytyä</t>
  </si>
  <si>
    <t>636</t>
  </si>
  <si>
    <t>1929519-5</t>
  </si>
  <si>
    <t>https://www.suomi.fi/organisaatio/poytyan-kunta/5ab6a930-91ea-446e-997b-02b914f0dfd0</t>
  </si>
  <si>
    <t>Porvoo</t>
  </si>
  <si>
    <t>638</t>
  </si>
  <si>
    <t>1061512-1</t>
  </si>
  <si>
    <t>https://www.suomi.fi/organisaatio/porvoon-kaupunki/30b719a2-c212-4657-9cb9-0cbb94cf034a</t>
  </si>
  <si>
    <t>Raahe</t>
  </si>
  <si>
    <t>678</t>
  </si>
  <si>
    <t>1791817-6</t>
  </si>
  <si>
    <t>https://www.suomi.fi/organisaatio/raahen-kaupunki/ed4e2156-fbb6-4d5e-a412-8517652833d3</t>
  </si>
  <si>
    <t>Raisio</t>
  </si>
  <si>
    <t>680</t>
  </si>
  <si>
    <t>0204428-5</t>
  </si>
  <si>
    <t>https://www.suomi.fi/organisaatio/raision-kaupunki/d2bfb167-ece3-40e9-b8c1-e23dc3d3d0fc</t>
  </si>
  <si>
    <t>Rantasalmi</t>
  </si>
  <si>
    <t>681</t>
  </si>
  <si>
    <t>0166507-1</t>
  </si>
  <si>
    <t>https://www.suomi.fi/organisaatio/rantasalmen-kunta/94833650-1070-49a5-867a-b5f81e645b2b</t>
  </si>
  <si>
    <t>Ranua</t>
  </si>
  <si>
    <t>683</t>
  </si>
  <si>
    <t>0191974-8</t>
  </si>
  <si>
    <t>https://www.suomi.fi/organisaatio/ranuan-kunta/84dcce16-6752-4ee1-8dad-118a8347f3d0</t>
  </si>
  <si>
    <t>Rauma</t>
  </si>
  <si>
    <t>684</t>
  </si>
  <si>
    <t>0138780-9</t>
  </si>
  <si>
    <t>https://www.suomi.fi/organisaatio/rauman-kaupunki/c90e8561-0a3b-4651-a44e-d22b54b955b7</t>
  </si>
  <si>
    <t>Rautalampi</t>
  </si>
  <si>
    <t>686</t>
  </si>
  <si>
    <t>0172586-3</t>
  </si>
  <si>
    <t>https://www.suomi.fi/organisaatio/rautalammin-kunta/1671665e-0696-4faa-aa62-7e1b65522949</t>
  </si>
  <si>
    <t>Rautavaara</t>
  </si>
  <si>
    <t>687</t>
  </si>
  <si>
    <t>0172646-0</t>
  </si>
  <si>
    <t>https://www.suomi.fi/organisaatio/rautavaaran-kunta/5807babb-ee52-4923-9586-5373d023f4a9</t>
  </si>
  <si>
    <t>Rautjärvi</t>
  </si>
  <si>
    <t>689</t>
  </si>
  <si>
    <t>0206951-1</t>
  </si>
  <si>
    <t>https://www.suomi.fi/organisaatio/rautjarven-kunta/55af4f86-8ef7-44ae-85ea-e776ce94cd0d</t>
  </si>
  <si>
    <t>Reisjärvi</t>
  </si>
  <si>
    <t>691</t>
  </si>
  <si>
    <t>0189548-3</t>
  </si>
  <si>
    <t>https://www.suomi.fi/organisaatio/reisjarven-kunta/f810d6e1-6e4b-48c7-baed-e708923c3642</t>
  </si>
  <si>
    <t>Riihimäki</t>
  </si>
  <si>
    <t>694</t>
  </si>
  <si>
    <t>0152563-4</t>
  </si>
  <si>
    <t>https://www.suomi.fi/organisaatio/riihimaen-kaupunki/47e05190-11d1-435d-a657-c7dccbd91603</t>
  </si>
  <si>
    <t>Ristijärvi</t>
  </si>
  <si>
    <t>697</t>
  </si>
  <si>
    <t>0189576-6</t>
  </si>
  <si>
    <t>https://www.suomi.fi/organisaatio/ristijarven-kunta/d8e51e04-47a6-40a6-99bb-8a2ac977cacf</t>
  </si>
  <si>
    <t>Rovaniemi</t>
  </si>
  <si>
    <t>698</t>
  </si>
  <si>
    <t>1978283-1</t>
  </si>
  <si>
    <t>https://www.suomi.fi/organisaatio/rovaniemen-kaupunki/38899ac0-9efe-425a-978e-f873c4819df9</t>
  </si>
  <si>
    <t>Ruokolahti</t>
  </si>
  <si>
    <t>700</t>
  </si>
  <si>
    <t>0163013-5</t>
  </si>
  <si>
    <t>https://www.suomi.fi/organisaatio/ruokolahden-kunta/cb861cea-41fd-422f-b49e-eb68fbf3dc91</t>
  </si>
  <si>
    <t>Ruovesi</t>
  </si>
  <si>
    <t>702</t>
  </si>
  <si>
    <t>0152842-1</t>
  </si>
  <si>
    <t>https://www.suomi.fi/organisaatio/ruoveden-kunta/e45856d8-8fce-41ef-922a-7b20427a8cd7</t>
  </si>
  <si>
    <t>Rusko</t>
  </si>
  <si>
    <t>704</t>
  </si>
  <si>
    <t>0204524-5</t>
  </si>
  <si>
    <t>https://www.suomi.fi/organisaatio/ruskon-kunta/f7c1e85f-eeb8-4e7f-aa80-73ede47f40e3</t>
  </si>
  <si>
    <t>Rääkkylä</t>
  </si>
  <si>
    <t>707</t>
  </si>
  <si>
    <t>0169967-7</t>
  </si>
  <si>
    <t>https://www.suomi.fi/organisaatio/raakkylan-kunta/b51f13d6-6dc1-4643-a648-c41702aa1680</t>
  </si>
  <si>
    <t>Raasepori</t>
  </si>
  <si>
    <t>710</t>
  </si>
  <si>
    <t>0131297-0 </t>
  </si>
  <si>
    <t>Saarijärvi</t>
  </si>
  <si>
    <t>729</t>
  </si>
  <si>
    <t>0176975-1</t>
  </si>
  <si>
    <t>https://www.suomi.fi/organisaatio/saarijarven-kaupunki/b7533071-5e65-434b-9735-e326b7fa2558</t>
  </si>
  <si>
    <t>Salla</t>
  </si>
  <si>
    <t>732</t>
  </si>
  <si>
    <t>0192936-4</t>
  </si>
  <si>
    <t>https://www.suomi.fi/organisaatio/sallan-kunta/c1298563-97c7-4d72-bc85-ba8bcf32f79e</t>
  </si>
  <si>
    <t>Salo</t>
  </si>
  <si>
    <t>734</t>
  </si>
  <si>
    <t>0139533-1</t>
  </si>
  <si>
    <t>https://www.suomi.fi/organisaatio/salon-kaupunki/24bd436f-4e06-486b-b651-92bd07282444</t>
  </si>
  <si>
    <t>Sauvo</t>
  </si>
  <si>
    <t>738</t>
  </si>
  <si>
    <t>9038213-6</t>
  </si>
  <si>
    <t>https://www.suomi.fi/organisaatio/sauvon-kunta/2086b961-85c7-4580-8f75-007936ca75e1</t>
  </si>
  <si>
    <t>Savitaipale</t>
  </si>
  <si>
    <t>739</t>
  </si>
  <si>
    <t>0163109-0</t>
  </si>
  <si>
    <t>https://www.suomi.fi/organisaatio/savitaipaleen-kunta/c8e3fa57-4f35-43ed-ab25-00c5a2c49d5d</t>
  </si>
  <si>
    <t>Savonlinna</t>
  </si>
  <si>
    <t>740</t>
  </si>
  <si>
    <t>0166906-4</t>
  </si>
  <si>
    <t>https://www.suomi.fi/organisaatio/savonlinnan-kaupunki/278ea1f4-9afe-4e7e-a86e-4676ae7b5514</t>
  </si>
  <si>
    <t>Savukoski</t>
  </si>
  <si>
    <t>742</t>
  </si>
  <si>
    <t>0210704-7</t>
  </si>
  <si>
    <t>https://www.suomi.fi/organisaatio/savukosken-kunta/a477a607-1e7e-467e-be2d-978f6e67c4f2</t>
  </si>
  <si>
    <t>Seinäjoki</t>
  </si>
  <si>
    <t>743</t>
  </si>
  <si>
    <t>1928736-3</t>
  </si>
  <si>
    <t>https://www.suomi.fi/organisaatio/seinajoen-kaupunki/f13b3fed-6a61-4a48-b5bb-26388ecbbddc</t>
  </si>
  <si>
    <t>Sievi</t>
  </si>
  <si>
    <t>746</t>
  </si>
  <si>
    <t>0189615-2</t>
  </si>
  <si>
    <t>Siikainen</t>
  </si>
  <si>
    <t>747</t>
  </si>
  <si>
    <t>0139842-8</t>
  </si>
  <si>
    <t>https://www.suomi.fi/organisaatio/siikaisten-kunta/583531a8-b78e-4b02-aa8b-2b37d90ce2a2</t>
  </si>
  <si>
    <t>Siikajoki</t>
  </si>
  <si>
    <t>748</t>
  </si>
  <si>
    <t>2047359-3</t>
  </si>
  <si>
    <t>https://www.suomi.fi/organisaatio/siikajoen-kunta/02e74580-3d80-4b76-ac8f-3d725277c09f</t>
  </si>
  <si>
    <t>Siilinjärvi</t>
  </si>
  <si>
    <t>749</t>
  </si>
  <si>
    <t>0172718-0</t>
  </si>
  <si>
    <t>https://www.suomi.fi/organisaatio/siilinjarven-kunta/484e4672-7c67-4a8c-ad2b-72682bea76f2</t>
  </si>
  <si>
    <t>Simo</t>
  </si>
  <si>
    <t>751</t>
  </si>
  <si>
    <t>0193015-4</t>
  </si>
  <si>
    <t>https://www.suomi.fi/organisaatio/simon-kunta/f09e7402-4274-413d-b9d6-a2a6e45c1a0c</t>
  </si>
  <si>
    <t>Sipoo</t>
  </si>
  <si>
    <t>753</t>
  </si>
  <si>
    <t>0203533-8</t>
  </si>
  <si>
    <t>Siuntio</t>
  </si>
  <si>
    <t>755</t>
  </si>
  <si>
    <t>0131156-4</t>
  </si>
  <si>
    <t>https://www.suomi.fi/organisaatio/siuntion-kunta/50e95d10-c614-410a-a246-bc12a1a30863</t>
  </si>
  <si>
    <t>Sodankylä</t>
  </si>
  <si>
    <t>758</t>
  </si>
  <si>
    <t>0193169-1</t>
  </si>
  <si>
    <t>https://www.suomi.fi/organisaatio/sodankylan-kunta/46845f06-8455-4151-a868-1b4c35d9d52f</t>
  </si>
  <si>
    <t>Soini</t>
  </si>
  <si>
    <t>759</t>
  </si>
  <si>
    <t>0182637-3</t>
  </si>
  <si>
    <t>https://www.suomi.fi/organisaatio/soinin-kunta/9246fe48-2e4b-4c49-b9b8-4fa9693d57c4</t>
  </si>
  <si>
    <t>Somero</t>
  </si>
  <si>
    <t>761</t>
  </si>
  <si>
    <t>0153082-0</t>
  </si>
  <si>
    <t>https://www.suomi.fi/organisaatio/someron-kaupunki/8172286f-9840-4136-b1e9-b8b6892a2165</t>
  </si>
  <si>
    <t>Sonkajärvi</t>
  </si>
  <si>
    <t>762</t>
  </si>
  <si>
    <t>9090160-2</t>
  </si>
  <si>
    <t>https://www.suomi.fi/organisaatio/sonkajarven-kunta/6489517e-ecad-409f-99cb-6e24a04c1d80</t>
  </si>
  <si>
    <t>Sotkamo</t>
  </si>
  <si>
    <t>765</t>
  </si>
  <si>
    <t>0189766-5</t>
  </si>
  <si>
    <t>https://www.suomi.fi/organisaatio/sotkamon-kunta/4e090ece-4ca9-4442-a1a4-76bbb7d15207</t>
  </si>
  <si>
    <t>Sulkava</t>
  </si>
  <si>
    <t>768</t>
  </si>
  <si>
    <t>0167265-0</t>
  </si>
  <si>
    <t>https://www.suomi.fi/organisaatio/sulkavan-kunta/43345490-e728-4892-885d-af010b5abb04</t>
  </si>
  <si>
    <t>Suomussalmi</t>
  </si>
  <si>
    <t>777</t>
  </si>
  <si>
    <t>0189925-7</t>
  </si>
  <si>
    <t>https://www.suomi.fi/organisaatio/suomussalmen-kunta/7ecd7485-9d4b-4f6a-a20b-1cb136427091</t>
  </si>
  <si>
    <t>Suonenjoki</t>
  </si>
  <si>
    <t>778</t>
  </si>
  <si>
    <t>0208061-4</t>
  </si>
  <si>
    <t>https://www.suomi.fi/organisaatio/suonenjoen-kaupunki/55e68c71-4a96-46b8-bcc5-465459d619d5</t>
  </si>
  <si>
    <t>Sysmä</t>
  </si>
  <si>
    <t>781</t>
  </si>
  <si>
    <t>0167352-2</t>
  </si>
  <si>
    <t>https://www.suomi.fi/organisaatio/sysman-kunta/bf1f1778-e3ba-4fb9-a6ed-4313aae9ca9a</t>
  </si>
  <si>
    <t>Säkylä</t>
  </si>
  <si>
    <t>783</t>
  </si>
  <si>
    <t>0139937-5</t>
  </si>
  <si>
    <t>https://www.suomi.fi/organisaatio/sakylan-kunta/4f0b1e97-f444-46aa-a1fa-0ae0bf2d8973</t>
  </si>
  <si>
    <t>Vaala</t>
  </si>
  <si>
    <t>785</t>
  </si>
  <si>
    <t>0190027-0</t>
  </si>
  <si>
    <t>https://www.suomi.fi/organisaatio/vaalan-kunta/7eca397e-7a0e-4f79-bf1b-6248560a7268</t>
  </si>
  <si>
    <t>Sastamala</t>
  </si>
  <si>
    <t>790</t>
  </si>
  <si>
    <t>0144411-3</t>
  </si>
  <si>
    <t>https://www.suomi.fi/organisaatio/sastamalan-kaupunki/b5df1e28-4705-4354-af7d-8a34b9c22f77</t>
  </si>
  <si>
    <t>Siikalatva</t>
  </si>
  <si>
    <t>791</t>
  </si>
  <si>
    <t>0189019-9 </t>
  </si>
  <si>
    <t>https://www.suomi.fi/organisaatio/siikalatvan-kunta/2372a1ab-caa0-408a-a681-a1a9a63e137d</t>
  </si>
  <si>
    <t>Taipalsaari</t>
  </si>
  <si>
    <t>831</t>
  </si>
  <si>
    <t>0163320-5</t>
  </si>
  <si>
    <t>https://www.suomi.fi/organisaatio/taipalsaaren-kunta/2421efd4-3bbf-403f-95ea-a60a8c879a9d</t>
  </si>
  <si>
    <t>Taivalkoski</t>
  </si>
  <si>
    <t>832</t>
  </si>
  <si>
    <t>0190100-3</t>
  </si>
  <si>
    <t>https://www.suomi.fi/organisaatio/taivalkosken-kunta/05eacf9d-80e0-445b-a344-371be00305be</t>
  </si>
  <si>
    <t>Taivassalo</t>
  </si>
  <si>
    <t>833</t>
  </si>
  <si>
    <t>0139991-4</t>
  </si>
  <si>
    <t>https://www.suomi.fi/organisaatio/taivassalon-kunta/1b5cbd3e-b4bd-475f-8c77-51f866593fd5</t>
  </si>
  <si>
    <t>Tammela</t>
  </si>
  <si>
    <t>834</t>
  </si>
  <si>
    <t>0153179-4</t>
  </si>
  <si>
    <t>https://www.suomi.fi/organisaatio/tammelan-kunta/43c9024a-b954-4cd2-8aa8-72839d230226</t>
  </si>
  <si>
    <t>Tampere</t>
  </si>
  <si>
    <t>837</t>
  </si>
  <si>
    <t>0211675-2</t>
  </si>
  <si>
    <t>https://www.suomi.fi/organisaatio/tampereen-kaupunki/9f86d069-d21b-4c5f-b901-8e2e4e9f9639</t>
  </si>
  <si>
    <t>Tervo</t>
  </si>
  <si>
    <t>844</t>
  </si>
  <si>
    <t>0193249-1</t>
  </si>
  <si>
    <t>https://www.suomi.fi/organisaatio/tervolan-kunta/5eeb7e1c-3e0e-4e7d-a4af-85ca137fb0ff</t>
  </si>
  <si>
    <t>Tervola</t>
  </si>
  <si>
    <t>845</t>
  </si>
  <si>
    <t>Teuva</t>
  </si>
  <si>
    <t>846</t>
  </si>
  <si>
    <t>0182734-1</t>
  </si>
  <si>
    <t>https://www.suomi.fi/organisaatio/teuvan-kunta/de8bc9cb-18e4-4020-b0ff-d89836a2fc06</t>
  </si>
  <si>
    <t>Tohmajärvi</t>
  </si>
  <si>
    <t>848</t>
  </si>
  <si>
    <t>1919717-3</t>
  </si>
  <si>
    <t>https://www.suomi.fi/organisaatio/tohmajarven-kunta/21d61efb-6218-43d9-9473-8fbe35fa299a</t>
  </si>
  <si>
    <t>Toholampi</t>
  </si>
  <si>
    <t>849</t>
  </si>
  <si>
    <t>0182779-8</t>
  </si>
  <si>
    <t>https://www.suomi.fi/organisaatio/toholammin-kunta/25ea9f4b-85ba-487f-b6f0-cd1ed1a590c5</t>
  </si>
  <si>
    <t>Toivakka</t>
  </si>
  <si>
    <t>850</t>
  </si>
  <si>
    <t>0177201-0</t>
  </si>
  <si>
    <t>https://www.suomi.fi/organisaatio/toivakan-kunta/92aa72db-75ba-48ab-a603-1657f1a9a44a</t>
  </si>
  <si>
    <t>Tornio</t>
  </si>
  <si>
    <t>851</t>
  </si>
  <si>
    <t>0193524-6</t>
  </si>
  <si>
    <t>https://www.suomi.fi/organisaatio/tornion-kaupunki/1195ccc7-0d43-4b75-a18f-eb1ee2799020</t>
  </si>
  <si>
    <t>Turku</t>
  </si>
  <si>
    <t>853</t>
  </si>
  <si>
    <t>0204819-8 </t>
  </si>
  <si>
    <t>https://www.suomi.fi/organisaatio/turun-kaupunki/fbf1b51b-5378-459f-8b44-e502d222e13f</t>
  </si>
  <si>
    <t>Pello</t>
  </si>
  <si>
    <t>854</t>
  </si>
  <si>
    <t>0193729-2</t>
  </si>
  <si>
    <t>https://www.suomi.fi/organisaatio/pellon-kunta/9cbfad45-74e8-4b9f-8b5e-e8bbb0d90ee9</t>
  </si>
  <si>
    <t>Tuusniemi</t>
  </si>
  <si>
    <t>857</t>
  </si>
  <si>
    <t>0173128-6</t>
  </si>
  <si>
    <t>https://www.suomi.fi/organisaatio/tuusniemi/aa142868-0679-49eb-a144-e86c36f000e3</t>
  </si>
  <si>
    <t>Tuusula</t>
  </si>
  <si>
    <t>858</t>
  </si>
  <si>
    <t>0131661-3</t>
  </si>
  <si>
    <t>https://www.suomi.fi/organisaatio/tuusulan-kunta/a825db57-bd6d-4c67-8869-8412bf84fdfd</t>
  </si>
  <si>
    <t>Tyrnävä</t>
  </si>
  <si>
    <t>859</t>
  </si>
  <si>
    <t>0190140-9</t>
  </si>
  <si>
    <t>https://www.suomi.fi/organisaatio/tyrnavan-kunta/5f8002e0-90e1-4bb0-89c3-3c3c6435dd16</t>
  </si>
  <si>
    <t>Ulvila</t>
  </si>
  <si>
    <t>886</t>
  </si>
  <si>
    <t>0204910-7</t>
  </si>
  <si>
    <t>https://www.suomi.fi/organisaatio/ulvilan-kaupunki/69bab6d7-9e6d-405f-b66b-2fac1e4cc6de</t>
  </si>
  <si>
    <t>Urjala</t>
  </si>
  <si>
    <t>887</t>
  </si>
  <si>
    <t>0157323-0</t>
  </si>
  <si>
    <t>https://www.suomi.fi/organisaatio/urjalan-kunta/6b198a40-5dd6-4f8b-af70-3fe7315e9b23</t>
  </si>
  <si>
    <t>Utajärvi</t>
  </si>
  <si>
    <t>889</t>
  </si>
  <si>
    <t>0190224-1</t>
  </si>
  <si>
    <t>https://www.suomi.fi/organisaatio/utajarven-kunta/7b83257d-06ad-4e3b-985d-16a5c9d3fced</t>
  </si>
  <si>
    <t>Utsjoki</t>
  </si>
  <si>
    <t>890</t>
  </si>
  <si>
    <t>9129466-4</t>
  </si>
  <si>
    <t>https://www.suomi.fi/organisaatio/utsjoen-kunta/8cc115c7-0e5b-4d28-b0e8-d8b103e14eb5</t>
  </si>
  <si>
    <t>Uurainen</t>
  </si>
  <si>
    <t>892</t>
  </si>
  <si>
    <t>0177224-8</t>
  </si>
  <si>
    <t>https://www.suomi.fi/organisaatio/uuraisten-kunta/720cfffb-58e6-4e35-873e-a74eb06509df</t>
  </si>
  <si>
    <t>Uusikaarlepyy</t>
  </si>
  <si>
    <t>893</t>
  </si>
  <si>
    <t>0144036-6 </t>
  </si>
  <si>
    <t>https://www.suomi.fi/organisaatio/uudenkaupungin-kaupunki/3d1af484-a9e5-48d9-a2bd-5dff975a0034</t>
  </si>
  <si>
    <t>Uusikaupunki</t>
  </si>
  <si>
    <t>895</t>
  </si>
  <si>
    <t>0183077-8 </t>
  </si>
  <si>
    <t>Vaasa</t>
  </si>
  <si>
    <t>905</t>
  </si>
  <si>
    <t>0209602-6</t>
  </si>
  <si>
    <t>https://www.suomi.fi/organisaatio/vaasan-kaupunki/7fdd7f84-e52a-4c17-a59a-d7c2a3095ed5</t>
  </si>
  <si>
    <t>Valkeakoski</t>
  </si>
  <si>
    <t>908</t>
  </si>
  <si>
    <t>0157568-2</t>
  </si>
  <si>
    <t>https://www.suomi.fi/organisaatio/valkeakosken-kaupunki/8fa69249-bbef-4a93-9b90-e394c3814b24</t>
  </si>
  <si>
    <t>Varkaus</t>
  </si>
  <si>
    <t>915</t>
  </si>
  <si>
    <t>0173416-1</t>
  </si>
  <si>
    <t>https://www.suomi.fi/organisaatio/varkauden-kaupunki/efaf382b-458f-4d1b-a0e7-0a530c57f168</t>
  </si>
  <si>
    <t>Vehmaa</t>
  </si>
  <si>
    <t>918</t>
  </si>
  <si>
    <t>0144561-8</t>
  </si>
  <si>
    <t>https://www.suomi.fi/organisaatio/vehmaan-kunta/467fd707-81c2-47e2-ac5f-235280caa776</t>
  </si>
  <si>
    <t>Vesanto</t>
  </si>
  <si>
    <t>921</t>
  </si>
  <si>
    <t>0173787-2</t>
  </si>
  <si>
    <t>https://www.suomi.fi/organisaatio/vesannon-kunta/31efc09b-0650-4997-b260-8eac25e452a6</t>
  </si>
  <si>
    <t>Vesilahti</t>
  </si>
  <si>
    <t>922</t>
  </si>
  <si>
    <t>0157711-9</t>
  </si>
  <si>
    <t>https://www.suomi.fi/organisaatio/vesilahden-kunta/b9d88d94-2b1f-4b2d-be79-81f70f01e1d6</t>
  </si>
  <si>
    <t>Veteli</t>
  </si>
  <si>
    <t>924</t>
  </si>
  <si>
    <t>0184278-7</t>
  </si>
  <si>
    <t>https://www.suomi.fi/organisaatio/vetelin-kunta/138162fc-7656-4280-a057-01728b21e12e</t>
  </si>
  <si>
    <t>Vieremä</t>
  </si>
  <si>
    <t>925</t>
  </si>
  <si>
    <t>0173835-7</t>
  </si>
  <si>
    <t>https://www.suomi.fi/organisaatio/viereman-kunta/c5d233d8-9a5c-45f2-ba79-9665ba34552d</t>
  </si>
  <si>
    <t>Vihti</t>
  </si>
  <si>
    <t>927</t>
  </si>
  <si>
    <t>0131905-6 </t>
  </si>
  <si>
    <t>https://www.suomi.fi/organisaatio/vihdin-kunta/c57410c3-c9a7-4654-99bd-921c14e3fe7e</t>
  </si>
  <si>
    <t>Viitasaari</t>
  </si>
  <si>
    <t>931</t>
  </si>
  <si>
    <t>0208573-0</t>
  </si>
  <si>
    <t>https://www.suomi.fi/organisaatio/viitasaaren-kaupunki/e665de79-9bd2-42fc-a410-bd2850524b55</t>
  </si>
  <si>
    <t>Vimpeli</t>
  </si>
  <si>
    <t>934</t>
  </si>
  <si>
    <t>0184318-1</t>
  </si>
  <si>
    <t>https://www.suomi.fi/organisaatio/vimpelin-kunta/39b732fb-7e53-47e9-bd04-0f0b52d0fb5e</t>
  </si>
  <si>
    <t>Virolahti</t>
  </si>
  <si>
    <t>935</t>
  </si>
  <si>
    <t>0207033-6</t>
  </si>
  <si>
    <t>https://www.suomi.fi/organisaatio/virolahden-kunta/17441db6-78bb-4fdf-809e-192dc4942d4d</t>
  </si>
  <si>
    <t>Virrat</t>
  </si>
  <si>
    <t>936</t>
  </si>
  <si>
    <t>0206333-9 </t>
  </si>
  <si>
    <t>https://www.suomi.fi/organisaatio/virtain-kaupunki/20c984b5-53a7-4f00-975f-cdb97fa56ce2</t>
  </si>
  <si>
    <t>Vöyri</t>
  </si>
  <si>
    <t>946</t>
  </si>
  <si>
    <t>2050514-5 </t>
  </si>
  <si>
    <t>Ylitornio</t>
  </si>
  <si>
    <t>976</t>
  </si>
  <si>
    <t>0210826-9</t>
  </si>
  <si>
    <t>https://www.suomi.fi/organisaatio/ylitornion-kunta/4f5f0599-5150-4c4d-a1df-d9aebfca7a8d</t>
  </si>
  <si>
    <t>Ylivieska</t>
  </si>
  <si>
    <t>977</t>
  </si>
  <si>
    <t>0190557-3</t>
  </si>
  <si>
    <t>https://www.suomi.fi/organisaatio/ylivieskan-kaupunki/57737d5f-8c08-456a-acb3-19674beac48d</t>
  </si>
  <si>
    <t>Ylöjärvi</t>
  </si>
  <si>
    <t>980</t>
  </si>
  <si>
    <t>0158221-7</t>
  </si>
  <si>
    <t>https://www.suomi.fi/organisaatio/ylojarven-kaupunki/13bf9027-d4f5-4424-929f-268d1a41e05c</t>
  </si>
  <si>
    <t>Ypäjä</t>
  </si>
  <si>
    <t>981</t>
  </si>
  <si>
    <t>0158301-7</t>
  </si>
  <si>
    <t>https://www.suomi.fi/organisaatio/ypajan-kunta/c2644acb-fd60-474b-b364-25579137032c</t>
  </si>
  <si>
    <t>Ähtäri</t>
  </si>
  <si>
    <t>989</t>
  </si>
  <si>
    <t>0184622-7</t>
  </si>
  <si>
    <t>https://www.suomi.fi/organisaatio/ahtarin-kaupunki/07b77dde-33b6-45be-829f-78f24b1da4b5</t>
  </si>
  <si>
    <t>Äänekoski</t>
  </si>
  <si>
    <t>992</t>
  </si>
  <si>
    <t>2045520-5</t>
  </si>
  <si>
    <t>https://www.suomi.fi/organisaatio/aanekosken-kaupunki/35231eb1-0fe3-4734-bda7-3e27d0e72901</t>
  </si>
  <si>
    <t>Palvelua tarjoava organisaation tyyppi</t>
  </si>
  <si>
    <t>Palvelua tarjoavan organisaation Y-tunnus</t>
  </si>
  <si>
    <t>Palvelua tarjoavan organisaation nimi</t>
  </si>
  <si>
    <t xml:space="preserve"> PTV-organisaatiotunniste</t>
  </si>
  <si>
    <t>Käyttöönotettavan asioinnin tekninen tunniste</t>
  </si>
  <si>
    <t>Kuntakoodi, jossa asointi otetaan käyttöön</t>
  </si>
  <si>
    <t>Liittymistaso</t>
  </si>
  <si>
    <t>Sähköpostiosoite herätteitä varten</t>
  </si>
  <si>
    <t>PTV-verkkoasioinnin tunniste</t>
  </si>
  <si>
    <t>Asioinnin aloituksen URL-osoite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</si>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</sst>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0"/>
      <name val="Calibri"/>
      <family val="2"/>
      <scheme val="minor"/>
    </font>
    <font>
      <u/>
      <sz val="12"/>
      <color theme="10"/>
      <name val="Calibri"/>
      <family val="2"/>
      <scheme val="minor"/>
    </font>
    <font>
      <sz val="12"/>
      <color theme="2" tint="-0.249977111117893"/>
      <name val="Calibri"/>
      <family val="2"/>
      <scheme val="minor"/>
    </font>
    <font>
      <sz val="12"/>
      <color theme="0"/>
      <name val="Arial"/>
      <family val="2"/>
    </font>
    <font>
      <sz val="12"/>
      <color theme="1"/>
      <name val="Arial"/>
      <family val="2"/>
    </font>
    <font>
      <b/>
      <sz val="14"/>
      <color theme="0"/>
      <name val="Arial"/>
      <family val="2"/>
    </font>
    <font>
      <sz val="14"/>
      <color theme="0"/>
      <name val="Arial"/>
      <family val="2"/>
    </font>
    <font>
      <sz val="14"/>
      <color theme="1"/>
      <name val="Arial"/>
      <family val="2"/>
    </font>
    <font>
      <u/>
      <sz val="12"/>
      <color theme="1"/>
      <name val="Arial"/>
      <family val="2"/>
    </font>
    <font>
      <b/>
      <sz val="36"/>
      <color theme="0"/>
      <name val="Arial"/>
      <family val="2"/>
    </font>
    <font>
      <b/>
      <sz val="36"/>
      <color theme="1"/>
      <name val="Arial"/>
      <family val="2"/>
    </font>
    <font>
      <sz val="14"/>
      <name val="Arial"/>
      <family val="2"/>
    </font>
    <font>
      <b/>
      <sz val="9"/>
      <color indexed="81"/>
      <name val="Tahoma"/>
      <family val="2"/>
    </font>
    <font>
      <sz val="8"/>
      <name val="Calibri"/>
      <family val="2"/>
      <scheme val="minor"/>
    </font>
    <font>
      <u/>
      <sz val="14"/>
      <color theme="10"/>
      <name val="Arial"/>
      <family val="2"/>
    </font>
    <font>
      <b/>
      <sz val="12"/>
      <color theme="1"/>
      <name val="Arial"/>
      <family val="2"/>
    </font>
    <font>
      <u/>
      <sz val="12"/>
      <color theme="10"/>
      <name val="Arial"/>
      <family val="2"/>
    </font>
    <font>
      <u/>
      <sz val="12"/>
      <color rgb="FF00B0F0"/>
      <name val="Calibri"/>
      <family val="2"/>
      <scheme val="minor"/>
    </font>
    <font>
      <b/>
      <sz val="12"/>
      <color rgb="FF00B0F0"/>
      <name val="Arial"/>
      <family val="2"/>
    </font>
  </fonts>
  <fills count="6">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theme="4"/>
        <bgColor indexed="64"/>
      </patternFill>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49" fontId="0" fillId="0" borderId="0" xfId="0" applyNumberFormat="1"/>
    <xf numFmtId="0" fontId="3" fillId="0" borderId="0" xfId="0" applyFont="1"/>
    <xf numFmtId="0" fontId="1" fillId="0" borderId="0" xfId="0" applyFont="1"/>
    <xf numFmtId="0" fontId="1" fillId="3" borderId="0" xfId="0" applyFont="1" applyFill="1" applyAlignment="1">
      <alignment horizontal="center"/>
    </xf>
    <xf numFmtId="0" fontId="1" fillId="2" borderId="0" xfId="0" applyFont="1" applyFill="1" applyAlignment="1">
      <alignment wrapText="1"/>
    </xf>
    <xf numFmtId="0" fontId="6" fillId="3" borderId="0" xfId="0" applyFont="1" applyFill="1" applyAlignment="1">
      <alignment horizontal="center"/>
    </xf>
    <xf numFmtId="0" fontId="8" fillId="3" borderId="0" xfId="0" applyFont="1" applyFill="1" applyAlignment="1">
      <alignment horizontal="center"/>
    </xf>
    <xf numFmtId="0" fontId="5" fillId="3" borderId="4" xfId="0" applyFont="1" applyFill="1" applyBorder="1"/>
    <xf numFmtId="0" fontId="4" fillId="3" borderId="5" xfId="0" applyFont="1" applyFill="1" applyBorder="1" applyAlignment="1">
      <alignment horizontal="center" wrapText="1"/>
    </xf>
    <xf numFmtId="0" fontId="4" fillId="3" borderId="0" xfId="0" applyFont="1" applyFill="1" applyAlignment="1">
      <alignment horizontal="center" wrapText="1"/>
    </xf>
    <xf numFmtId="0" fontId="4" fillId="3" borderId="0" xfId="0" applyFont="1" applyFill="1" applyAlignment="1">
      <alignment horizontal="center"/>
    </xf>
    <xf numFmtId="0" fontId="4" fillId="3" borderId="4" xfId="0" applyFont="1" applyFill="1" applyBorder="1" applyAlignment="1">
      <alignment horizontal="center"/>
    </xf>
    <xf numFmtId="0" fontId="6" fillId="2" borderId="5" xfId="0" applyFont="1" applyFill="1" applyBorder="1" applyAlignment="1">
      <alignment horizontal="center" wrapText="1"/>
    </xf>
    <xf numFmtId="0" fontId="6" fillId="2" borderId="0" xfId="0" applyFont="1" applyFill="1" applyAlignment="1">
      <alignment horizontal="center" wrapText="1"/>
    </xf>
    <xf numFmtId="0" fontId="6" fillId="2" borderId="4" xfId="0" applyFont="1" applyFill="1" applyBorder="1" applyAlignment="1">
      <alignment horizontal="center" wrapText="1"/>
    </xf>
    <xf numFmtId="0" fontId="7" fillId="2" borderId="0" xfId="0" applyFont="1" applyFill="1"/>
    <xf numFmtId="0" fontId="8" fillId="3" borderId="0" xfId="0" applyFont="1" applyFill="1"/>
    <xf numFmtId="0" fontId="8" fillId="0" borderId="0" xfId="0" applyFont="1" applyProtection="1">
      <protection locked="0"/>
    </xf>
    <xf numFmtId="0" fontId="2" fillId="0" borderId="0" xfId="1" applyProtection="1">
      <protection locked="0"/>
    </xf>
    <xf numFmtId="0" fontId="5" fillId="0" borderId="1" xfId="0" applyFont="1" applyBorder="1" applyProtection="1">
      <protection locked="0"/>
    </xf>
    <xf numFmtId="0" fontId="2" fillId="0" borderId="2" xfId="1" applyBorder="1" applyProtection="1">
      <protection locked="0"/>
    </xf>
    <xf numFmtId="0" fontId="2" fillId="0" borderId="3" xfId="1" applyBorder="1" applyProtection="1">
      <protection locked="0"/>
    </xf>
    <xf numFmtId="0" fontId="5" fillId="0" borderId="5" xfId="0" applyFont="1" applyBorder="1" applyProtection="1">
      <protection locked="0"/>
    </xf>
    <xf numFmtId="0" fontId="5" fillId="0" borderId="0" xfId="0" applyFont="1" applyProtection="1">
      <protection locked="0"/>
    </xf>
    <xf numFmtId="0" fontId="9" fillId="0" borderId="0" xfId="1" applyFont="1" applyProtection="1">
      <protection locked="0"/>
    </xf>
    <xf numFmtId="0" fontId="9" fillId="0" borderId="4" xfId="1" applyFont="1" applyBorder="1" applyProtection="1">
      <protection locked="0"/>
    </xf>
    <xf numFmtId="0" fontId="2" fillId="0" borderId="4" xfId="1" applyBorder="1" applyProtection="1">
      <protection locked="0"/>
    </xf>
    <xf numFmtId="0" fontId="5" fillId="0" borderId="0" xfId="1" applyFont="1" applyProtection="1">
      <protection locked="0"/>
    </xf>
    <xf numFmtId="49" fontId="5" fillId="0" borderId="1" xfId="0" applyNumberFormat="1" applyFont="1" applyBorder="1" applyProtection="1">
      <protection locked="0"/>
    </xf>
    <xf numFmtId="49" fontId="5" fillId="0" borderId="5" xfId="0" applyNumberFormat="1" applyFont="1" applyBorder="1" applyProtection="1">
      <protection locked="0"/>
    </xf>
    <xf numFmtId="49" fontId="5" fillId="0" borderId="0" xfId="1" applyNumberFormat="1" applyFont="1" applyProtection="1">
      <protection locked="0"/>
    </xf>
    <xf numFmtId="49" fontId="9" fillId="0" borderId="0" xfId="1" applyNumberFormat="1" applyFont="1" applyProtection="1">
      <protection locked="0"/>
    </xf>
    <xf numFmtId="49" fontId="5" fillId="0" borderId="6" xfId="0" applyNumberFormat="1" applyFont="1" applyBorder="1" applyProtection="1">
      <protection locked="0"/>
    </xf>
    <xf numFmtId="49" fontId="9" fillId="0" borderId="7" xfId="1" applyNumberFormat="1" applyFont="1" applyBorder="1" applyProtection="1">
      <protection locked="0"/>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15" fillId="0" borderId="0" xfId="1" applyFont="1" applyProtection="1">
      <protection locked="0"/>
    </xf>
    <xf numFmtId="49" fontId="8" fillId="0" borderId="0" xfId="0" applyNumberFormat="1" applyFont="1" applyProtection="1">
      <protection locked="0"/>
    </xf>
    <xf numFmtId="0" fontId="8" fillId="0" borderId="0" xfId="1" applyFont="1" applyProtection="1">
      <protection locked="0"/>
    </xf>
    <xf numFmtId="49" fontId="16" fillId="0" borderId="0" xfId="0" applyNumberFormat="1" applyFont="1"/>
    <xf numFmtId="0" fontId="16" fillId="0" borderId="0" xfId="0" applyFont="1"/>
    <xf numFmtId="49" fontId="5" fillId="0" borderId="0" xfId="0" applyNumberFormat="1" applyFont="1"/>
    <xf numFmtId="0" fontId="5" fillId="0" borderId="0" xfId="0" applyFont="1"/>
    <xf numFmtId="0" fontId="5" fillId="0" borderId="0" xfId="0" applyFont="1" applyAlignment="1">
      <alignment wrapText="1"/>
    </xf>
    <xf numFmtId="49" fontId="17" fillId="0" borderId="2" xfId="1" applyNumberFormat="1" applyFont="1" applyBorder="1" applyProtection="1">
      <protection locked="0"/>
    </xf>
    <xf numFmtId="49" fontId="17" fillId="0" borderId="3" xfId="1" applyNumberFormat="1" applyFont="1" applyBorder="1" applyProtection="1">
      <protection locked="0"/>
    </xf>
    <xf numFmtId="0" fontId="5" fillId="0" borderId="2" xfId="1" applyFont="1" applyBorder="1" applyProtection="1">
      <protection locked="0"/>
    </xf>
    <xf numFmtId="49" fontId="17" fillId="0" borderId="0" xfId="1" applyNumberFormat="1" applyFont="1" applyProtection="1">
      <protection locked="0"/>
    </xf>
    <xf numFmtId="49" fontId="17" fillId="0" borderId="4" xfId="1" applyNumberFormat="1" applyFont="1" applyBorder="1" applyProtection="1">
      <protection locked="0"/>
    </xf>
    <xf numFmtId="49" fontId="17" fillId="0" borderId="8" xfId="1" applyNumberFormat="1" applyFont="1" applyBorder="1" applyProtection="1">
      <protection locked="0"/>
    </xf>
    <xf numFmtId="0" fontId="5" fillId="0" borderId="2" xfId="0" applyFont="1" applyBorder="1"/>
    <xf numFmtId="0" fontId="5" fillId="0" borderId="7" xfId="0" applyFont="1" applyBorder="1"/>
    <xf numFmtId="0" fontId="10" fillId="4" borderId="1" xfId="0" applyFont="1" applyFill="1" applyBorder="1" applyAlignment="1">
      <alignment horizont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12" fillId="5" borderId="0" xfId="0" applyFont="1" applyFill="1" applyAlignment="1">
      <alignment horizontal="left" vertical="top"/>
    </xf>
    <xf numFmtId="0" fontId="12" fillId="5" borderId="4" xfId="0" applyFont="1" applyFill="1" applyBorder="1" applyAlignment="1">
      <alignment horizontal="left" vertical="top"/>
    </xf>
    <xf numFmtId="0" fontId="7" fillId="2" borderId="0" xfId="0" applyFont="1" applyFill="1" applyAlignment="1">
      <alignment horizontal="right" vertical="center"/>
    </xf>
    <xf numFmtId="0" fontId="6" fillId="3" borderId="0" xfId="0" applyFont="1" applyFill="1" applyAlignment="1">
      <alignment horizontal="center"/>
    </xf>
    <xf numFmtId="0" fontId="10" fillId="3" borderId="1"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8" fillId="5" borderId="0" xfId="0" applyFont="1" applyFill="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8" fillId="2" borderId="0" xfId="1" applyFont="1" applyFill="1" applyAlignment="1" applyProtection="1">
      <protection locked="0"/>
    </xf>
    <xf numFmtId="0" fontId="19" fillId="2" borderId="0" xfId="0" applyFont="1" applyFill="1" applyAlignment="1" applyProtection="1">
      <protection locked="0"/>
    </xf>
  </cellXfs>
  <cellStyles count="2">
    <cellStyle name="Hyperlinkki" xfId="1" builtinId="8"/>
    <cellStyle name="Normaali" xfId="0" builtinId="0"/>
  </cellStyles>
  <dxfs count="7">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30" formatCode="@"/>
    </dxf>
    <dxf>
      <font>
        <b val="0"/>
        <i val="0"/>
        <strike val="0"/>
        <condense val="0"/>
        <extend val="0"/>
        <outline val="0"/>
        <shadow val="0"/>
        <u val="none"/>
        <vertAlign val="baseline"/>
        <sz val="12"/>
        <color theme="1"/>
        <name val="Arial"/>
        <scheme val="none"/>
      </font>
      <numFmt numFmtId="30" formatCode="@"/>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ailto:tuki.lv@ely-keskus.fi?subject=Anslutningsblankett%20(Kommunens%20namn)" TargetMode="External"/><Relationship Id="rId1" Type="http://schemas.openxmlformats.org/officeDocument/2006/relationships/image" Target="../media/image1.emf"/><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xdr:from>
      <xdr:col>2</xdr:col>
      <xdr:colOff>2690927</xdr:colOff>
      <xdr:row>33</xdr:row>
      <xdr:rowOff>69711</xdr:rowOff>
    </xdr:from>
    <xdr:to>
      <xdr:col>4</xdr:col>
      <xdr:colOff>1138958</xdr:colOff>
      <xdr:row>36</xdr:row>
      <xdr:rowOff>36723</xdr:rowOff>
    </xdr:to>
    <xdr:sp macro="" textlink="">
      <xdr:nvSpPr>
        <xdr:cNvPr id="12" name="Suorakulmio: Pyöristetyt kulmat 11">
          <a:extLst>
            <a:ext uri="{FF2B5EF4-FFF2-40B4-BE49-F238E27FC236}">
              <a16:creationId xmlns:a16="http://schemas.microsoft.com/office/drawing/2014/main" id="{00000000-0008-0000-0000-00000C000000}"/>
            </a:ext>
          </a:extLst>
        </xdr:cNvPr>
        <xdr:cNvSpPr/>
      </xdr:nvSpPr>
      <xdr:spPr>
        <a:xfrm rot="300864">
          <a:off x="6526327" y="7270611"/>
          <a:ext cx="5902931" cy="633762"/>
        </a:xfrm>
        <a:prstGeom prst="roundRect">
          <a:avLst/>
        </a:prstGeom>
        <a:solidFill>
          <a:srgbClr val="FF0000"/>
        </a:solidFill>
        <a:ln>
          <a:noFill/>
        </a:ln>
        <a:effectLst>
          <a:glow rad="228600">
            <a:schemeClr val="accent1">
              <a:satMod val="175000"/>
              <a:alpha val="40000"/>
            </a:schemeClr>
          </a:glow>
        </a:effectLst>
      </xdr:spPr>
      <xdr:style>
        <a:lnRef idx="0">
          <a:scrgbClr r="0" g="0" b="0"/>
        </a:lnRef>
        <a:fillRef idx="0">
          <a:scrgbClr r="0" g="0" b="0"/>
        </a:fillRef>
        <a:effectRef idx="0">
          <a:scrgbClr r="0" g="0" b="0"/>
        </a:effectRef>
        <a:fontRef idx="minor">
          <a:schemeClr val="lt1"/>
        </a:fontRef>
      </xdr:style>
      <xdr:txBody>
        <a:bodyPr vertOverflow="clip" horzOverflow="clip" lIns="36000" tIns="36000" rIns="36000" bIns="36000" rtlCol="0" anchor="t"/>
        <a:lstStyle/>
        <a:p>
          <a:pPr algn="ctr"/>
          <a:r>
            <a:rPr lang="sv-SE" sz="3200"/>
            <a:t>Exempel</a:t>
          </a:r>
        </a:p>
      </xdr:txBody>
    </xdr:sp>
    <xdr:clientData/>
  </xdr:twoCellAnchor>
  <xdr:twoCellAnchor>
    <xdr:from>
      <xdr:col>1</xdr:col>
      <xdr:colOff>3454400</xdr:colOff>
      <xdr:row>32</xdr:row>
      <xdr:rowOff>127000</xdr:rowOff>
    </xdr:from>
    <xdr:to>
      <xdr:col>2</xdr:col>
      <xdr:colOff>19050</xdr:colOff>
      <xdr:row>33</xdr:row>
      <xdr:rowOff>171450</xdr:rowOff>
    </xdr:to>
    <xdr:sp macro="" textlink="">
      <xdr:nvSpPr>
        <xdr:cNvPr id="2" name="Ellipsi 1">
          <a:extLst>
            <a:ext uri="{FF2B5EF4-FFF2-40B4-BE49-F238E27FC236}">
              <a16:creationId xmlns:a16="http://schemas.microsoft.com/office/drawing/2014/main" id="{00000000-0008-0000-0000-000002000000}"/>
            </a:ext>
          </a:extLst>
        </xdr:cNvPr>
        <xdr:cNvSpPr/>
      </xdr:nvSpPr>
      <xdr:spPr>
        <a:xfrm>
          <a:off x="3454400" y="69850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1</a:t>
          </a:r>
        </a:p>
      </xdr:txBody>
    </xdr:sp>
    <xdr:clientData/>
  </xdr:twoCellAnchor>
  <xdr:twoCellAnchor>
    <xdr:from>
      <xdr:col>1</xdr:col>
      <xdr:colOff>3448050</xdr:colOff>
      <xdr:row>33</xdr:row>
      <xdr:rowOff>171450</xdr:rowOff>
    </xdr:from>
    <xdr:to>
      <xdr:col>2</xdr:col>
      <xdr:colOff>12700</xdr:colOff>
      <xdr:row>35</xdr:row>
      <xdr:rowOff>0</xdr:rowOff>
    </xdr:to>
    <xdr:sp macro="" textlink="">
      <xdr:nvSpPr>
        <xdr:cNvPr id="3" name="Ellipsi 2">
          <a:extLst>
            <a:ext uri="{FF2B5EF4-FFF2-40B4-BE49-F238E27FC236}">
              <a16:creationId xmlns:a16="http://schemas.microsoft.com/office/drawing/2014/main" id="{00000000-0008-0000-0000-000003000000}"/>
            </a:ext>
          </a:extLst>
        </xdr:cNvPr>
        <xdr:cNvSpPr/>
      </xdr:nvSpPr>
      <xdr:spPr>
        <a:xfrm>
          <a:off x="3448050" y="9715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2</a:t>
          </a:r>
        </a:p>
      </xdr:txBody>
    </xdr:sp>
    <xdr:clientData/>
  </xdr:twoCellAnchor>
  <xdr:twoCellAnchor>
    <xdr:from>
      <xdr:col>1</xdr:col>
      <xdr:colOff>3448050</xdr:colOff>
      <xdr:row>34</xdr:row>
      <xdr:rowOff>215900</xdr:rowOff>
    </xdr:from>
    <xdr:to>
      <xdr:col>2</xdr:col>
      <xdr:colOff>12700</xdr:colOff>
      <xdr:row>36</xdr:row>
      <xdr:rowOff>44450</xdr:rowOff>
    </xdr:to>
    <xdr:sp macro="" textlink="">
      <xdr:nvSpPr>
        <xdr:cNvPr id="4" name="Ellipsi 3">
          <a:extLst>
            <a:ext uri="{FF2B5EF4-FFF2-40B4-BE49-F238E27FC236}">
              <a16:creationId xmlns:a16="http://schemas.microsoft.com/office/drawing/2014/main" id="{00000000-0008-0000-0000-000004000000}"/>
            </a:ext>
          </a:extLst>
        </xdr:cNvPr>
        <xdr:cNvSpPr/>
      </xdr:nvSpPr>
      <xdr:spPr>
        <a:xfrm>
          <a:off x="3448050" y="12382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3</a:t>
          </a:r>
        </a:p>
      </xdr:txBody>
    </xdr:sp>
    <xdr:clientData/>
  </xdr:twoCellAnchor>
  <xdr:twoCellAnchor>
    <xdr:from>
      <xdr:col>1</xdr:col>
      <xdr:colOff>3448050</xdr:colOff>
      <xdr:row>37</xdr:row>
      <xdr:rowOff>177800</xdr:rowOff>
    </xdr:from>
    <xdr:to>
      <xdr:col>2</xdr:col>
      <xdr:colOff>12700</xdr:colOff>
      <xdr:row>39</xdr:row>
      <xdr:rowOff>6350</xdr:rowOff>
    </xdr:to>
    <xdr:sp macro="" textlink="">
      <xdr:nvSpPr>
        <xdr:cNvPr id="5" name="Ellipsi 4">
          <a:extLst>
            <a:ext uri="{FF2B5EF4-FFF2-40B4-BE49-F238E27FC236}">
              <a16:creationId xmlns:a16="http://schemas.microsoft.com/office/drawing/2014/main" id="{00000000-0008-0000-0000-000005000000}"/>
            </a:ext>
          </a:extLst>
        </xdr:cNvPr>
        <xdr:cNvSpPr/>
      </xdr:nvSpPr>
      <xdr:spPr>
        <a:xfrm>
          <a:off x="3448050" y="18732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4</a:t>
          </a:r>
        </a:p>
      </xdr:txBody>
    </xdr:sp>
    <xdr:clientData/>
  </xdr:twoCellAnchor>
  <xdr:twoCellAnchor>
    <xdr:from>
      <xdr:col>1</xdr:col>
      <xdr:colOff>1682750</xdr:colOff>
      <xdr:row>40</xdr:row>
      <xdr:rowOff>114300</xdr:rowOff>
    </xdr:from>
    <xdr:to>
      <xdr:col>1</xdr:col>
      <xdr:colOff>1974850</xdr:colOff>
      <xdr:row>41</xdr:row>
      <xdr:rowOff>190500</xdr:rowOff>
    </xdr:to>
    <xdr:sp macro="" textlink="">
      <xdr:nvSpPr>
        <xdr:cNvPr id="6" name="Ellipsi 5">
          <a:extLst>
            <a:ext uri="{FF2B5EF4-FFF2-40B4-BE49-F238E27FC236}">
              <a16:creationId xmlns:a16="http://schemas.microsoft.com/office/drawing/2014/main" id="{00000000-0008-0000-0000-000006000000}"/>
            </a:ext>
          </a:extLst>
        </xdr:cNvPr>
        <xdr:cNvSpPr/>
      </xdr:nvSpPr>
      <xdr:spPr>
        <a:xfrm>
          <a:off x="1682750" y="247650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5</a:t>
          </a:r>
        </a:p>
      </xdr:txBody>
    </xdr:sp>
    <xdr:clientData/>
  </xdr:twoCellAnchor>
  <xdr:twoCellAnchor>
    <xdr:from>
      <xdr:col>2</xdr:col>
      <xdr:colOff>1809750</xdr:colOff>
      <xdr:row>40</xdr:row>
      <xdr:rowOff>82550</xdr:rowOff>
    </xdr:from>
    <xdr:to>
      <xdr:col>2</xdr:col>
      <xdr:colOff>2101850</xdr:colOff>
      <xdr:row>41</xdr:row>
      <xdr:rowOff>158750</xdr:rowOff>
    </xdr:to>
    <xdr:sp macro="" textlink="">
      <xdr:nvSpPr>
        <xdr:cNvPr id="7" name="Ellipsi 6">
          <a:extLst>
            <a:ext uri="{FF2B5EF4-FFF2-40B4-BE49-F238E27FC236}">
              <a16:creationId xmlns:a16="http://schemas.microsoft.com/office/drawing/2014/main" id="{00000000-0008-0000-0000-000007000000}"/>
            </a:ext>
          </a:extLst>
        </xdr:cNvPr>
        <xdr:cNvSpPr/>
      </xdr:nvSpPr>
      <xdr:spPr>
        <a:xfrm>
          <a:off x="5537200" y="24447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6</a:t>
          </a:r>
        </a:p>
      </xdr:txBody>
    </xdr:sp>
    <xdr:clientData/>
  </xdr:twoCellAnchor>
  <xdr:twoCellAnchor>
    <xdr:from>
      <xdr:col>3</xdr:col>
      <xdr:colOff>1670050</xdr:colOff>
      <xdr:row>39</xdr:row>
      <xdr:rowOff>203200</xdr:rowOff>
    </xdr:from>
    <xdr:to>
      <xdr:col>3</xdr:col>
      <xdr:colOff>1962150</xdr:colOff>
      <xdr:row>41</xdr:row>
      <xdr:rowOff>57150</xdr:rowOff>
    </xdr:to>
    <xdr:sp macro="" textlink="">
      <xdr:nvSpPr>
        <xdr:cNvPr id="8" name="Ellipsi 7">
          <a:extLst>
            <a:ext uri="{FF2B5EF4-FFF2-40B4-BE49-F238E27FC236}">
              <a16:creationId xmlns:a16="http://schemas.microsoft.com/office/drawing/2014/main" id="{00000000-0008-0000-0000-000008000000}"/>
            </a:ext>
          </a:extLst>
        </xdr:cNvPr>
        <xdr:cNvSpPr/>
      </xdr:nvSpPr>
      <xdr:spPr>
        <a:xfrm>
          <a:off x="9124950" y="23431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7</a:t>
          </a:r>
        </a:p>
      </xdr:txBody>
    </xdr:sp>
    <xdr:clientData/>
  </xdr:twoCellAnchor>
  <xdr:twoCellAnchor>
    <xdr:from>
      <xdr:col>4</xdr:col>
      <xdr:colOff>1676400</xdr:colOff>
      <xdr:row>40</xdr:row>
      <xdr:rowOff>19050</xdr:rowOff>
    </xdr:from>
    <xdr:to>
      <xdr:col>4</xdr:col>
      <xdr:colOff>1968500</xdr:colOff>
      <xdr:row>41</xdr:row>
      <xdr:rowOff>95250</xdr:rowOff>
    </xdr:to>
    <xdr:sp macro="" textlink="">
      <xdr:nvSpPr>
        <xdr:cNvPr id="9" name="Ellipsi 8">
          <a:extLst>
            <a:ext uri="{FF2B5EF4-FFF2-40B4-BE49-F238E27FC236}">
              <a16:creationId xmlns:a16="http://schemas.microsoft.com/office/drawing/2014/main" id="{00000000-0008-0000-0000-000009000000}"/>
            </a:ext>
          </a:extLst>
        </xdr:cNvPr>
        <xdr:cNvSpPr/>
      </xdr:nvSpPr>
      <xdr:spPr>
        <a:xfrm>
          <a:off x="12858750" y="23812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8</a:t>
          </a:r>
        </a:p>
      </xdr:txBody>
    </xdr:sp>
    <xdr:clientData/>
  </xdr:twoCellAnchor>
  <xdr:twoCellAnchor>
    <xdr:from>
      <xdr:col>5</xdr:col>
      <xdr:colOff>1663700</xdr:colOff>
      <xdr:row>39</xdr:row>
      <xdr:rowOff>203200</xdr:rowOff>
    </xdr:from>
    <xdr:to>
      <xdr:col>5</xdr:col>
      <xdr:colOff>1955800</xdr:colOff>
      <xdr:row>41</xdr:row>
      <xdr:rowOff>57150</xdr:rowOff>
    </xdr:to>
    <xdr:sp macro="" textlink="">
      <xdr:nvSpPr>
        <xdr:cNvPr id="10" name="Ellipsi 9">
          <a:extLst>
            <a:ext uri="{FF2B5EF4-FFF2-40B4-BE49-F238E27FC236}">
              <a16:creationId xmlns:a16="http://schemas.microsoft.com/office/drawing/2014/main" id="{00000000-0008-0000-0000-00000A000000}"/>
            </a:ext>
          </a:extLst>
        </xdr:cNvPr>
        <xdr:cNvSpPr/>
      </xdr:nvSpPr>
      <xdr:spPr>
        <a:xfrm>
          <a:off x="16573500" y="2343150"/>
          <a:ext cx="292100" cy="273050"/>
        </a:xfrm>
        <a:prstGeom prst="ellipse">
          <a:avLst/>
        </a:prstGeom>
        <a:solidFill>
          <a:srgbClr val="FF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sv-SE" sz="1800" b="1"/>
            <a:t>9</a:t>
          </a:r>
        </a:p>
      </xdr:txBody>
    </xdr:sp>
    <xdr:clientData/>
  </xdr:twoCellAnchor>
  <xdr:twoCellAnchor>
    <xdr:from>
      <xdr:col>0</xdr:col>
      <xdr:colOff>76200</xdr:colOff>
      <xdr:row>1</xdr:row>
      <xdr:rowOff>31750</xdr:rowOff>
    </xdr:from>
    <xdr:to>
      <xdr:col>3</xdr:col>
      <xdr:colOff>717550</xdr:colOff>
      <xdr:row>31</xdr:row>
      <xdr:rowOff>132772</xdr:rowOff>
    </xdr:to>
    <xdr:sp macro="" textlink="">
      <xdr:nvSpPr>
        <xdr:cNvPr id="14" name="Suorakulmio: Pyöristetyt kulmat 13">
          <a:extLst>
            <a:ext uri="{FF2B5EF4-FFF2-40B4-BE49-F238E27FC236}">
              <a16:creationId xmlns:a16="http://schemas.microsoft.com/office/drawing/2014/main" id="{00000000-0008-0000-0000-00000E000000}"/>
            </a:ext>
          </a:extLst>
        </xdr:cNvPr>
        <xdr:cNvSpPr/>
      </xdr:nvSpPr>
      <xdr:spPr>
        <a:xfrm>
          <a:off x="76200" y="603250"/>
          <a:ext cx="8209395" cy="6289386"/>
        </a:xfrm>
        <a:prstGeom prst="roundRect">
          <a:avLst>
            <a:gd name="adj" fmla="val 538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324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2000" b="0"/>
            <a:t>Genom den här blanketten ansluter du kommunens tillståndsärenden till tjänsten Tillstånd och tillsyn.</a:t>
          </a:r>
          <a:r>
            <a:rPr lang="sv-SE" sz="2000" b="0" baseline="0"/>
            <a:t> </a:t>
          </a:r>
          <a:r>
            <a:rPr lang="sv-SE" sz="2000"/>
            <a:t>När du har läst den här anvisningen kan du fylla i kommunens ärendeuppgifter i fliken ”</a:t>
          </a:r>
          <a:r>
            <a:rPr lang="sv-SE" sz="2000" b="1"/>
            <a:t>Anslutningsblankett”</a:t>
          </a:r>
          <a:r>
            <a:rPr lang="sv-SE" sz="2000"/>
            <a:t> i den här Excelarbetsboken.</a:t>
          </a:r>
          <a:r>
            <a:rPr lang="sv-SE" sz="2000" b="0" baseline="0"/>
            <a:t> Övriga tabeller i arbetsboken är hjälptabeller för informationsinsamling och de är låsta. Vi svarar gärna på frågor om blanketten på </a:t>
          </a:r>
          <a:r>
            <a:rPr lang="sv-SE" sz="2000" b="0" baseline="0">
              <a:solidFill>
                <a:schemeClr val="lt1"/>
              </a:solidFill>
              <a:latin typeface="+mn-lt"/>
              <a:ea typeface="+mn-ea"/>
              <a:cs typeface="+mn-cs"/>
            </a:rPr>
            <a:t>adressen </a:t>
          </a:r>
          <a:r>
            <a:rPr kumimoji="0" lang="fi-FI" sz="2000" b="1" i="0" u="sng" strike="noStrike" kern="0" cap="none" spc="0" normalizeH="0" baseline="0" noProof="0">
              <a:ln>
                <a:noFill/>
              </a:ln>
              <a:solidFill>
                <a:prstClr val="white"/>
              </a:solidFill>
              <a:effectLst/>
              <a:uLnTx/>
              <a:uFillTx/>
              <a:latin typeface="+mn-lt"/>
              <a:ea typeface="+mn-ea"/>
              <a:cs typeface="+mn-cs"/>
            </a:rPr>
            <a:t>luvatjavalvonta.tem@gov.fi</a:t>
          </a:r>
        </a:p>
        <a:p>
          <a:pPr algn="l"/>
          <a:endParaRPr/>
        </a:p>
        <a:p>
          <a:pPr algn="l"/>
          <a:r>
            <a:rPr lang="sv-SE" sz="2000" b="0" baseline="0"/>
            <a:t>Först anges uppgifterna för den kommun som ansvarar för ärendehanteringstjänsterna:</a:t>
          </a:r>
        </a:p>
        <a:p>
          <a:pPr algn="l"/>
          <a:endParaRPr/>
        </a:p>
        <a:p>
          <a:pPr algn="l"/>
          <a:r>
            <a:rPr lang="sv-SE" sz="1600" b="1"/>
            <a:t>1.</a:t>
          </a:r>
          <a:r>
            <a:rPr lang="sv-SE" sz="1600"/>
            <a:t> Kommunens namn</a:t>
          </a:r>
        </a:p>
        <a:p>
          <a:pPr algn="l"/>
          <a:endParaRPr/>
        </a:p>
        <a:p>
          <a:pPr algn="l"/>
          <a:r>
            <a:rPr lang="sv-SE" sz="1600" b="1"/>
            <a:t>2.</a:t>
          </a:r>
          <a:r>
            <a:rPr lang="sv-SE" sz="1600"/>
            <a:t> Kommunens FO-nummer i formen 1234567-3</a:t>
          </a:r>
        </a:p>
        <a:p>
          <a:pPr algn="l"/>
          <a:endParaRPr/>
        </a:p>
        <a:p>
          <a:pPr marL="0" marR="0" lvl="0" indent="0" algn="l" defTabSz="914400" eaLnBrk="1" fontAlgn="auto" latinLnBrk="0" hangingPunct="1">
            <a:lnSpc>
              <a:spcPct val="100000"/>
            </a:lnSpc>
            <a:spcBef>
              <a:spcPts val="0"/>
            </a:spcBef>
            <a:spcAft>
              <a:spcPts val="0"/>
            </a:spcAft>
            <a:buClrTx/>
            <a:buSzTx/>
            <a:buFontTx/>
            <a:buNone/>
            <a:tabLst/>
            <a:defRPr/>
          </a:pPr>
          <a:r>
            <a:rPr lang="sv-SE" sz="1600" b="1"/>
            <a:t>3. </a:t>
          </a:r>
          <a:r>
            <a:rPr lang="sv-SE" sz="1600" baseline="0"/>
            <a:t>Kommunens organisationskod SDL-ID har 36 tecken (t.ex. "9f86d069-d21b-4c5f-b901-8e2e4e9f9639"). Om du inte vet vilket SDL-ID organisationen har, fråga </a:t>
          </a:r>
          <a:r>
            <a:rPr lang="sv-SE" sz="1600" baseline="0">
              <a:solidFill>
                <a:schemeClr val="lt1"/>
              </a:solidFill>
              <a:latin typeface="+mn-lt"/>
              <a:ea typeface="+mn-ea"/>
              <a:cs typeface="+mn-cs"/>
            </a:rPr>
            <a:t>Suomi.fi-servicedatalagrets</a:t>
          </a:r>
          <a:r>
            <a:rPr lang="sv-SE" sz="1600" baseline="0"/>
            <a:t> huvudanvändaren i din kommun </a:t>
          </a:r>
          <a:r>
            <a:rPr lang="sv-SE" sz="1600" baseline="0">
              <a:solidFill>
                <a:schemeClr val="lt1"/>
              </a:solidFill>
              <a:latin typeface="+mn-lt"/>
              <a:ea typeface="+mn-ea"/>
              <a:cs typeface="+mn-cs"/>
            </a:rPr>
            <a:t>eller </a:t>
          </a:r>
          <a:r>
            <a:rPr lang="fi-FI" sz="1600" baseline="0">
              <a:solidFill>
                <a:schemeClr val="lt1"/>
              </a:solidFill>
              <a:latin typeface="+mn-lt"/>
              <a:ea typeface="+mn-ea"/>
              <a:cs typeface="+mn-cs"/>
            </a:rPr>
            <a:t>Servicedatalagrets kundtjänst</a:t>
          </a:r>
        </a:p>
        <a:p>
          <a:pPr algn="l"/>
          <a:r>
            <a:rPr lang="sv-SE" sz="1600" baseline="0"/>
            <a:t> </a:t>
          </a:r>
          <a:r>
            <a:rPr lang="sv-SE" sz="1600" u="sng" baseline="0"/>
            <a:t>ptv-tuki@dvv.fi</a:t>
          </a:r>
        </a:p>
        <a:p>
          <a:pPr algn="l"/>
          <a:endParaRPr/>
        </a:p>
        <a:p>
          <a:pPr algn="l"/>
          <a:r>
            <a:rPr lang="sv-SE" sz="1600" b="1" baseline="0"/>
            <a:t>4.</a:t>
          </a:r>
          <a:r>
            <a:rPr lang="sv-SE" sz="1600" baseline="0"/>
            <a:t> </a:t>
          </a:r>
          <a:r>
            <a:rPr lang="sv-SE" sz="1600"/>
            <a:t>Kontaktuppgifterna till kontaktpersonen vid kommunen i frågor som rör tjänsten Tillstånd och tillsyn</a:t>
          </a:r>
        </a:p>
        <a:p>
          <a:pPr algn="l"/>
          <a:r>
            <a:rPr lang="sv-SE" sz="1600" baseline="0"/>
            <a:t>- namn, e-post, telefon, ytterligare information</a:t>
          </a:r>
        </a:p>
      </xdr:txBody>
    </xdr:sp>
    <xdr:clientData/>
  </xdr:twoCellAnchor>
  <xdr:twoCellAnchor>
    <xdr:from>
      <xdr:col>3</xdr:col>
      <xdr:colOff>774700</xdr:colOff>
      <xdr:row>1</xdr:row>
      <xdr:rowOff>57149</xdr:rowOff>
    </xdr:from>
    <xdr:to>
      <xdr:col>5</xdr:col>
      <xdr:colOff>3892550</xdr:colOff>
      <xdr:row>31</xdr:row>
      <xdr:rowOff>138544</xdr:rowOff>
    </xdr:to>
    <xdr:sp macro="" textlink="">
      <xdr:nvSpPr>
        <xdr:cNvPr id="15" name="Suorakulmio: Pyöristetyt kulmat 14">
          <a:extLst>
            <a:ext uri="{FF2B5EF4-FFF2-40B4-BE49-F238E27FC236}">
              <a16:creationId xmlns:a16="http://schemas.microsoft.com/office/drawing/2014/main" id="{00000000-0008-0000-0000-00000F000000}"/>
            </a:ext>
          </a:extLst>
        </xdr:cNvPr>
        <xdr:cNvSpPr/>
      </xdr:nvSpPr>
      <xdr:spPr>
        <a:xfrm>
          <a:off x="8342745" y="628649"/>
          <a:ext cx="10576214" cy="6269759"/>
        </a:xfrm>
        <a:prstGeom prst="roundRect">
          <a:avLst>
            <a:gd name="adj" fmla="val 538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324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2000" b="0" baseline="0">
              <a:solidFill>
                <a:schemeClr val="lt1"/>
              </a:solidFill>
              <a:latin typeface="+mn-lt"/>
              <a:ea typeface="+mn-ea"/>
              <a:cs typeface="+mn-cs"/>
            </a:rPr>
            <a:t>Utöver kommunens uppgifter behövs även uppgifterna för de ärenden som ska föras in i tjänsten Tillstånd och tillsyn:</a:t>
          </a:r>
        </a:p>
        <a:p>
          <a:pPr algn="l"/>
          <a:endParaRPr/>
        </a:p>
        <a:p>
          <a:pPr algn="l"/>
          <a:r>
            <a:rPr lang="sv-SE" sz="1600" b="1"/>
            <a:t>5.</a:t>
          </a:r>
          <a:r>
            <a:rPr lang="sv-SE" sz="1600"/>
            <a:t> Ärendehantering som tas i bruk i tjänsten Tillstånd och tillsyn i kommunen.</a:t>
          </a:r>
          <a:r>
            <a:rPr lang="sv-SE" sz="1600" baseline="0"/>
            <a:t> I rullgardinsmenyn hittar du de ärenden som kan föras in (Just nu kan man enbart välja ärenden som har att göra med ärenden som förutsätts av lagen och har att göra med projekt för förnybar energi De finns i slutet av den här anvisningen)</a:t>
          </a:r>
        </a:p>
        <a:p>
          <a:pPr algn="l"/>
          <a:endParaRPr/>
        </a:p>
        <a:p>
          <a:pPr algn="l"/>
          <a:r>
            <a:rPr lang="sv-SE" sz="1600" b="1" baseline="0"/>
            <a:t>6. </a:t>
          </a:r>
          <a:r>
            <a:rPr lang="sv-SE" sz="1600" baseline="0"/>
            <a:t>Kommunområde där ärendehanteringen tas i bruk. </a:t>
          </a:r>
          <a:r>
            <a:rPr lang="sv-SE" sz="1600"/>
            <a:t>Om det är fråga om t.ex. en samkommun ska den kommun som ansvarar för tjänsten ansöka på en separat rad om ärendehantering för varje kommun som ingår i samkommunen (T.ex. om ärendehanteringen behövs på tre kommuners område ska tre rader fyllas i för en och samma ärendehantering</a:t>
          </a:r>
          <a:r>
            <a:rPr lang="sv-SE" sz="1600" baseline="0"/>
            <a:t>)</a:t>
          </a:r>
        </a:p>
        <a:p>
          <a:pPr algn="l"/>
          <a:r>
            <a:rPr lang="sv-SE" sz="1600" baseline="0"/>
            <a:t> </a:t>
          </a:r>
        </a:p>
        <a:p>
          <a:pPr algn="l"/>
          <a:r>
            <a:rPr lang="sv-SE" sz="1600" b="1" baseline="0"/>
            <a:t>7.</a:t>
          </a:r>
          <a:r>
            <a:rPr lang="sv-SE" sz="1600" baseline="0"/>
            <a:t> </a:t>
          </a:r>
          <a:r>
            <a:rPr lang="sv-SE" sz="1600"/>
            <a:t>E-postadress för ärendehanteringen. Tjänsten Tillstånd och tillsyn skickar automatiska aviseringsmeddelanden till e-postadressen, bland annat om ändringar i tillståndsansökans status</a:t>
          </a:r>
        </a:p>
        <a:p>
          <a:pPr algn="l"/>
          <a:endParaRPr/>
        </a:p>
        <a:p>
          <a:pPr marL="0" marR="0" lvl="0" indent="0" algn="l" defTabSz="914400" eaLnBrk="1" fontAlgn="auto" latinLnBrk="0" hangingPunct="1">
            <a:lnSpc>
              <a:spcPct val="100000"/>
            </a:lnSpc>
            <a:spcBef>
              <a:spcPts val="0"/>
            </a:spcBef>
            <a:spcAft>
              <a:spcPts val="0"/>
            </a:spcAft>
            <a:buClrTx/>
            <a:buSzTx/>
            <a:buFontTx/>
            <a:buNone/>
            <a:tabLst/>
            <a:defRPr/>
          </a:pPr>
          <a:r>
            <a:rPr lang="sv-SE" sz="1600" b="1" baseline="0"/>
            <a:t>8.</a:t>
          </a:r>
          <a:r>
            <a:rPr lang="sv-SE" sz="1600" baseline="0"/>
            <a:t> Ska fyllas i om kommunen har en ärendehanteringstjänst för ärendehanteringen. SDL-ID för ärendehantering på nätet (36 tecken – t.ex. 2487b119-4121-48b8-b6ef-a64a80f2efe3) är nödvändig i tjänsten Tillstånd och tillsyn för att kunden ska dirigeras direkt till kommunens egen ärendehanteringstjänst Om du inte vet SDL-ID </a:t>
          </a:r>
          <a:r>
            <a:rPr lang="sv-SE" sz="1600" baseline="0">
              <a:solidFill>
                <a:schemeClr val="lt1"/>
              </a:solidFill>
              <a:latin typeface="+mn-lt"/>
              <a:ea typeface="+mn-ea"/>
              <a:cs typeface="+mn-cs"/>
            </a:rPr>
            <a:t>för</a:t>
          </a:r>
          <a:r>
            <a:rPr lang="sv-SE" sz="1600" baseline="0"/>
            <a:t> ärendehanteringstjänsten, fråga Suomi.fi-servicedatalagrets huvudanvändaren i din kommun eller </a:t>
          </a:r>
          <a:r>
            <a:rPr lang="fi-FI" sz="1600" baseline="0">
              <a:solidFill>
                <a:schemeClr val="lt1"/>
              </a:solidFill>
              <a:latin typeface="+mn-lt"/>
              <a:ea typeface="+mn-ea"/>
              <a:cs typeface="+mn-cs"/>
            </a:rPr>
            <a:t>Servicedatalagrets</a:t>
          </a:r>
          <a:r>
            <a:rPr lang="fi-FI" sz="1100" b="1" i="0">
              <a:solidFill>
                <a:schemeClr val="lt1"/>
              </a:solidFill>
              <a:effectLst/>
              <a:latin typeface="+mn-lt"/>
              <a:ea typeface="+mn-ea"/>
              <a:cs typeface="+mn-cs"/>
            </a:rPr>
            <a:t> </a:t>
          </a:r>
          <a:r>
            <a:rPr lang="fi-FI" sz="1600" baseline="0">
              <a:solidFill>
                <a:schemeClr val="lt1"/>
              </a:solidFill>
              <a:latin typeface="+mn-lt"/>
              <a:ea typeface="+mn-ea"/>
              <a:cs typeface="+mn-cs"/>
            </a:rPr>
            <a:t>kundtjänst</a:t>
          </a:r>
        </a:p>
        <a:p>
          <a:pPr algn="l"/>
          <a:r>
            <a:rPr lang="sv-SE" sz="1600" baseline="0"/>
            <a:t> </a:t>
          </a:r>
          <a:r>
            <a:rPr lang="sv-SE" sz="1600" b="0" u="sng" baseline="0"/>
            <a:t>ptv-tuki@dvv.fi</a:t>
          </a:r>
        </a:p>
        <a:p>
          <a:pPr algn="l"/>
          <a:endParaRPr/>
        </a:p>
        <a:p>
          <a:pPr algn="l"/>
          <a:r>
            <a:rPr lang="sv-SE" sz="1600" b="1" baseline="0"/>
            <a:t>9.</a:t>
          </a:r>
          <a:r>
            <a:rPr lang="sv-SE" sz="1600" baseline="0"/>
            <a:t> </a:t>
          </a:r>
          <a:r>
            <a:rPr lang="sv-SE" sz="1600" baseline="0">
              <a:solidFill>
                <a:schemeClr val="lt1"/>
              </a:solidFill>
              <a:latin typeface="+mn-lt"/>
              <a:ea typeface="+mn-ea"/>
              <a:cs typeface="+mn-cs"/>
            </a:rPr>
            <a:t>Ska fyllas i om kommunen har en ärendehanteringstjänst för ärendehanteringen. Med de här uppgifterna kan tjänsten Tillstånd och tillsyn dirigera den som ansöker om tillstånd till rätt adress för en kommuns ärendehanteringstjänst.</a:t>
          </a:r>
        </a:p>
      </xdr:txBody>
    </xdr:sp>
    <xdr:clientData/>
  </xdr:twoCellAnchor>
  <xdr:twoCellAnchor>
    <xdr:from>
      <xdr:col>0</xdr:col>
      <xdr:colOff>25400</xdr:colOff>
      <xdr:row>0</xdr:row>
      <xdr:rowOff>1</xdr:rowOff>
    </xdr:from>
    <xdr:to>
      <xdr:col>5</xdr:col>
      <xdr:colOff>3905250</xdr:colOff>
      <xdr:row>45</xdr:row>
      <xdr:rowOff>146051</xdr:rowOff>
    </xdr:to>
    <xdr:sp macro="" textlink="">
      <xdr:nvSpPr>
        <xdr:cNvPr id="11" name="Suorakulmio 10">
          <a:extLst>
            <a:ext uri="{FF2B5EF4-FFF2-40B4-BE49-F238E27FC236}">
              <a16:creationId xmlns:a16="http://schemas.microsoft.com/office/drawing/2014/main" id="{00000000-0008-0000-0000-00000B000000}"/>
            </a:ext>
          </a:extLst>
        </xdr:cNvPr>
        <xdr:cNvSpPr/>
      </xdr:nvSpPr>
      <xdr:spPr>
        <a:xfrm>
          <a:off x="25400" y="1"/>
          <a:ext cx="19138900" cy="10160000"/>
        </a:xfrm>
        <a:prstGeom prst="rect">
          <a:avLst/>
        </a:prstGeom>
        <a:no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1</xdr:col>
      <xdr:colOff>0</xdr:colOff>
      <xdr:row>49</xdr:row>
      <xdr:rowOff>0</xdr:rowOff>
    </xdr:from>
    <xdr:to>
      <xdr:col>1</xdr:col>
      <xdr:colOff>3733800</xdr:colOff>
      <xdr:row>50</xdr:row>
      <xdr:rowOff>6350</xdr:rowOff>
    </xdr:to>
    <xdr:pic>
      <xdr:nvPicPr>
        <xdr:cNvPr id="20" name="Kuva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 y="11195050"/>
          <a:ext cx="37338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1168400</xdr:colOff>
      <xdr:row>29</xdr:row>
      <xdr:rowOff>101600</xdr:rowOff>
    </xdr:from>
    <xdr:to>
      <xdr:col>5</xdr:col>
      <xdr:colOff>3733800</xdr:colOff>
      <xdr:row>32</xdr:row>
      <xdr:rowOff>95250</xdr:rowOff>
    </xdr:to>
    <xdr:sp macro="" textlink="">
      <xdr:nvSpPr>
        <xdr:cNvPr id="17" name="Suorakulmio: Pyöristetyt kulmat 16">
          <a:hlinkClick xmlns:r="http://schemas.openxmlformats.org/officeDocument/2006/relationships" r:id="rId2" tooltip="luvatjavalvonta.tem@gov.fi"/>
          <a:extLst>
            <a:ext uri="{FF2B5EF4-FFF2-40B4-BE49-F238E27FC236}">
              <a16:creationId xmlns:a16="http://schemas.microsoft.com/office/drawing/2014/main" id="{5FF85F22-6C44-4558-AD0B-E0BBCCFFE9BB}"/>
            </a:ext>
          </a:extLst>
        </xdr:cNvPr>
        <xdr:cNvSpPr/>
      </xdr:nvSpPr>
      <xdr:spPr>
        <a:xfrm>
          <a:off x="8972550" y="6483350"/>
          <a:ext cx="10020300" cy="584200"/>
        </a:xfrm>
        <a:prstGeom prst="roundRect">
          <a:avLst/>
        </a:prstGeom>
        <a:solidFill>
          <a:srgbClr val="0059C8"/>
        </a:solidFill>
        <a:effectLst>
          <a:glow rad="101600">
            <a:srgbClr val="D5B379">
              <a:alpha val="60000"/>
            </a:srgb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fi-FI" sz="2800" b="1">
              <a:solidFill>
                <a:schemeClr val="bg1"/>
              </a:solidFill>
              <a:effectLst/>
              <a:latin typeface="+mn-lt"/>
              <a:ea typeface="+mn-ea"/>
              <a:cs typeface="+mn-cs"/>
            </a:rPr>
            <a:t>Skicka den i fyllda blanketten till</a:t>
          </a:r>
          <a:r>
            <a:rPr lang="fi-FI" sz="2800" b="1" baseline="0">
              <a:solidFill>
                <a:schemeClr val="bg1"/>
              </a:solidFill>
              <a:effectLst/>
              <a:latin typeface="+mn-lt"/>
              <a:ea typeface="+mn-ea"/>
              <a:cs typeface="+mn-cs"/>
            </a:rPr>
            <a:t> </a:t>
          </a:r>
          <a:r>
            <a:rPr lang="fi-FI" sz="2800" b="1" u="sng">
              <a:solidFill>
                <a:srgbClr val="D5B379"/>
              </a:solidFill>
              <a:effectLst/>
              <a:latin typeface="+mn-lt"/>
              <a:ea typeface="+mn-ea"/>
              <a:cs typeface="+mn-cs"/>
            </a:rPr>
            <a:t>tuki.lv@ely-keskus.fi</a:t>
          </a:r>
        </a:p>
      </xdr:txBody>
    </xdr:sp>
    <xdr:clientData/>
  </xdr:twoCellAnchor>
  <xdr:twoCellAnchor>
    <xdr:from>
      <xdr:col>5</xdr:col>
      <xdr:colOff>2374900</xdr:colOff>
      <xdr:row>30</xdr:row>
      <xdr:rowOff>44450</xdr:rowOff>
    </xdr:from>
    <xdr:to>
      <xdr:col>5</xdr:col>
      <xdr:colOff>3771900</xdr:colOff>
      <xdr:row>36</xdr:row>
      <xdr:rowOff>152400</xdr:rowOff>
    </xdr:to>
    <xdr:grpSp>
      <xdr:nvGrpSpPr>
        <xdr:cNvPr id="18" name="Ryhmä 17">
          <a:extLst>
            <a:ext uri="{FF2B5EF4-FFF2-40B4-BE49-F238E27FC236}">
              <a16:creationId xmlns:a16="http://schemas.microsoft.com/office/drawing/2014/main" id="{7632071D-A692-43E6-9D1C-76568DBBD32D}"/>
            </a:ext>
          </a:extLst>
        </xdr:cNvPr>
        <xdr:cNvGrpSpPr/>
      </xdr:nvGrpSpPr>
      <xdr:grpSpPr>
        <a:xfrm>
          <a:off x="17624425" y="6445250"/>
          <a:ext cx="1397000" cy="1374775"/>
          <a:chOff x="13233400" y="6565900"/>
          <a:chExt cx="1397000" cy="1397000"/>
        </a:xfrm>
      </xdr:grpSpPr>
      <xdr:pic>
        <xdr:nvPicPr>
          <xdr:cNvPr id="19" name="Kuva 18" descr="Oikealle osoittava rystypuolen etusormi ääriviiva">
            <a:extLst>
              <a:ext uri="{FF2B5EF4-FFF2-40B4-BE49-F238E27FC236}">
                <a16:creationId xmlns:a16="http://schemas.microsoft.com/office/drawing/2014/main" id="{31900DB8-583D-411A-B2E5-5A232A7F4C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6200000">
            <a:off x="13233400" y="6565900"/>
            <a:ext cx="1397000" cy="1397000"/>
          </a:xfrm>
          <a:prstGeom prst="rect">
            <a:avLst/>
          </a:prstGeom>
        </xdr:spPr>
      </xdr:pic>
      <xdr:sp macro="" textlink="">
        <xdr:nvSpPr>
          <xdr:cNvPr id="21" name="Tekstiruutu 20">
            <a:extLst>
              <a:ext uri="{FF2B5EF4-FFF2-40B4-BE49-F238E27FC236}">
                <a16:creationId xmlns:a16="http://schemas.microsoft.com/office/drawing/2014/main" id="{AFA4E462-B1F0-4AA7-BAB5-842AEA2CE403}"/>
              </a:ext>
            </a:extLst>
          </xdr:cNvPr>
          <xdr:cNvSpPr txBox="1"/>
        </xdr:nvSpPr>
        <xdr:spPr>
          <a:xfrm>
            <a:off x="13766800" y="7346950"/>
            <a:ext cx="54553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600">
                <a:solidFill>
                  <a:schemeClr val="bg1"/>
                </a:solidFill>
              </a:rPr>
              <a:t>Klik!</a:t>
            </a:r>
          </a:p>
        </xdr:txBody>
      </xdr:sp>
    </xdr:grpSp>
    <xdr:clientData/>
  </xdr:twoCellAnchor>
  <xdr:twoCellAnchor>
    <xdr:from>
      <xdr:col>1</xdr:col>
      <xdr:colOff>50800</xdr:colOff>
      <xdr:row>0</xdr:row>
      <xdr:rowOff>165100</xdr:rowOff>
    </xdr:from>
    <xdr:to>
      <xdr:col>1</xdr:col>
      <xdr:colOff>850900</xdr:colOff>
      <xdr:row>0</xdr:row>
      <xdr:rowOff>419100</xdr:rowOff>
    </xdr:to>
    <xdr:sp macro="" textlink="">
      <xdr:nvSpPr>
        <xdr:cNvPr id="13" name="Suorakulmio: Pyöristetyt kulmat 12">
          <a:extLst>
            <a:ext uri="{FF2B5EF4-FFF2-40B4-BE49-F238E27FC236}">
              <a16:creationId xmlns:a16="http://schemas.microsoft.com/office/drawing/2014/main" id="{2FE19EC1-6273-4BA5-9F31-DB0A50F3110F}"/>
            </a:ext>
          </a:extLst>
        </xdr:cNvPr>
        <xdr:cNvSpPr/>
      </xdr:nvSpPr>
      <xdr:spPr>
        <a:xfrm>
          <a:off x="158750" y="165100"/>
          <a:ext cx="800100" cy="254000"/>
        </a:xfrm>
        <a:prstGeom prst="roundRect">
          <a:avLst/>
        </a:prstGeom>
        <a:solidFill>
          <a:schemeClr val="bg1"/>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fi-FI" sz="1100">
              <a:solidFill>
                <a:schemeClr val="tx1"/>
              </a:solidFill>
            </a:rPr>
            <a:t>V1.2022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untakoodi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ntakoodi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uluKunnat" displayName="tauluKunnat" ref="A1:E294" totalsRowShown="0" headerRowDxfId="6" dataDxfId="5">
  <autoFilter ref="A1:E294" xr:uid="{00000000-0009-0000-0100-000001000000}"/>
  <tableColumns count="5">
    <tableColumn id="1" xr3:uid="{00000000-0010-0000-0000-000001000000}" name="Kunta" dataDxfId="4"/>
    <tableColumn id="2" xr3:uid="{00000000-0010-0000-0000-000002000000}" name="Kuntakoodi" dataDxfId="3"/>
    <tableColumn id="3" xr3:uid="{00000000-0010-0000-0000-000003000000}" name="Y-tunnus" dataDxfId="2"/>
    <tableColumn id="4" xr3:uid="{00000000-0010-0000-0000-000004000000}" name="PTV-organisaatiotunnus" dataDxfId="1">
      <calculatedColumnFormula>RIGHT(E2,36)</calculatedColumnFormula>
    </tableColumn>
    <tableColumn id="5" xr3:uid="{00000000-0010-0000-0000-000005000000}" name="SuomiFI_UR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lvelu.fi/asiointi" TargetMode="External"/><Relationship Id="rId2" Type="http://schemas.openxmlformats.org/officeDocument/2006/relationships/hyperlink" Target="mailto:rakennusluvat@kuntainen.fi" TargetMode="External"/><Relationship Id="rId1" Type="http://schemas.openxmlformats.org/officeDocument/2006/relationships/hyperlink" Target="mailto:etunimi.sukunimi@kuntainen.fi" TargetMode="External"/><Relationship Id="rId6" Type="http://schemas.openxmlformats.org/officeDocument/2006/relationships/drawing" Target="../drawings/drawing1.xml"/><Relationship Id="rId5" Type="http://schemas.openxmlformats.org/officeDocument/2006/relationships/hyperlink" Target="mailto:ymparistoasiat@kuntainen.fi" TargetMode="External"/><Relationship Id="rId4" Type="http://schemas.openxmlformats.org/officeDocument/2006/relationships/hyperlink" Target="mailto:ymparistoasiat@kuntainen.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tabSelected="1" zoomScaleNormal="100" workbookViewId="0" xr3:uid="{AEA406A1-0E4B-5B11-9CD5-51D6E497D94C}">
      <selection activeCell="F36" sqref="F36"/>
    </sheetView>
  </sheetViews>
  <sheetFormatPr defaultRowHeight="15.6"/>
  <cols>
    <col min="1" max="1" width="1.375" customWidth="1"/>
    <col min="2" max="2" width="52.125" customWidth="1"/>
    <col min="3" max="5" width="48.875" customWidth="1"/>
    <col min="6" max="6" width="51.5" customWidth="1"/>
  </cols>
  <sheetData>
    <row r="1" spans="1:6" ht="45">
      <c r="A1" s="54" t="s">
        <v>0</v>
      </c>
      <c r="B1" s="55"/>
      <c r="C1" s="55"/>
      <c r="D1" s="55"/>
      <c r="E1" s="55"/>
      <c r="F1" s="56"/>
    </row>
    <row r="11" spans="1:6" ht="39" customHeight="1"/>
    <row r="33" spans="2:6" ht="18">
      <c r="B33" s="6" t="s">
        <v>1</v>
      </c>
      <c r="C33" s="6"/>
      <c r="D33" s="6"/>
      <c r="E33" s="6"/>
      <c r="F33" s="8"/>
    </row>
    <row r="34" spans="2:6" ht="17.45">
      <c r="B34" s="16" t="s">
        <v>2</v>
      </c>
      <c r="C34" s="18" t="s">
        <v>3</v>
      </c>
      <c r="D34" s="17"/>
      <c r="E34" s="7"/>
      <c r="F34" s="8"/>
    </row>
    <row r="35" spans="2:6" ht="17.45">
      <c r="B35" s="16" t="s">
        <v>4</v>
      </c>
      <c r="C35" s="18" t="s">
        <v>5</v>
      </c>
      <c r="D35" s="17"/>
      <c r="E35" s="7"/>
      <c r="F35" s="8"/>
    </row>
    <row r="36" spans="2:6" ht="17.45">
      <c r="B36" s="16" t="s">
        <v>6</v>
      </c>
      <c r="C36" s="18" t="s">
        <v>7</v>
      </c>
      <c r="D36" s="17"/>
      <c r="E36" s="7"/>
      <c r="F36" s="8"/>
    </row>
    <row r="37" spans="2:6" ht="18">
      <c r="B37" s="6" t="s">
        <v>8</v>
      </c>
      <c r="C37" s="6"/>
      <c r="D37" s="6"/>
      <c r="E37" s="6"/>
      <c r="F37" s="8"/>
    </row>
    <row r="38" spans="2:6" ht="17.45">
      <c r="B38" s="16" t="s">
        <v>9</v>
      </c>
      <c r="C38" s="18" t="s">
        <v>10</v>
      </c>
      <c r="D38" s="59" t="s">
        <v>11</v>
      </c>
      <c r="E38" s="57"/>
      <c r="F38" s="58"/>
    </row>
    <row r="39" spans="2:6" ht="17.45">
      <c r="B39" s="16" t="s">
        <v>12</v>
      </c>
      <c r="C39" s="19" t="s">
        <v>13</v>
      </c>
      <c r="D39" s="59"/>
      <c r="E39" s="57"/>
      <c r="F39" s="58"/>
    </row>
    <row r="40" spans="2:6" ht="17.45">
      <c r="B40" s="16" t="s">
        <v>14</v>
      </c>
      <c r="C40" s="18" t="s">
        <v>15</v>
      </c>
      <c r="D40" s="59"/>
      <c r="E40" s="57"/>
      <c r="F40" s="58"/>
    </row>
    <row r="41" spans="2:6">
      <c r="B41" s="9"/>
      <c r="C41" s="10"/>
      <c r="D41" s="11"/>
      <c r="E41" s="11"/>
      <c r="F41" s="12"/>
    </row>
    <row r="42" spans="2:6" ht="36.6" thickBot="1">
      <c r="B42" s="13" t="s">
        <v>16</v>
      </c>
      <c r="C42" s="14" t="s">
        <v>17</v>
      </c>
      <c r="D42" s="14" t="s">
        <v>18</v>
      </c>
      <c r="E42" s="14" t="s">
        <v>19</v>
      </c>
      <c r="F42" s="15" t="s">
        <v>20</v>
      </c>
    </row>
    <row r="43" spans="2:6">
      <c r="B43" s="20" t="s">
        <v>21</v>
      </c>
      <c r="C43" s="24" t="s">
        <v>3</v>
      </c>
      <c r="D43" s="21" t="s">
        <v>22</v>
      </c>
      <c r="E43" s="28" t="s">
        <v>23</v>
      </c>
      <c r="F43" s="22" t="s">
        <v>24</v>
      </c>
    </row>
    <row r="44" spans="2:6">
      <c r="B44" s="23" t="s">
        <v>25</v>
      </c>
      <c r="C44" s="24" t="s">
        <v>3</v>
      </c>
      <c r="D44" s="19" t="s">
        <v>26</v>
      </c>
      <c r="E44" s="28"/>
      <c r="F44" s="27"/>
    </row>
    <row r="45" spans="2:6">
      <c r="B45" s="23" t="s">
        <v>25</v>
      </c>
      <c r="C45" s="24" t="s">
        <v>27</v>
      </c>
      <c r="D45" s="19" t="s">
        <v>26</v>
      </c>
      <c r="E45" s="28"/>
      <c r="F45" s="27"/>
    </row>
    <row r="46" spans="2:6">
      <c r="B46" s="23"/>
      <c r="C46" s="24"/>
      <c r="D46" s="25"/>
      <c r="E46" s="25"/>
      <c r="F46" s="26"/>
    </row>
    <row r="47" spans="2:6">
      <c r="B47" s="23"/>
      <c r="C47" s="24"/>
      <c r="D47" s="25"/>
      <c r="E47" s="25"/>
      <c r="F47" s="26"/>
    </row>
    <row r="48" spans="2:6">
      <c r="B48" s="23"/>
      <c r="C48" s="24"/>
      <c r="D48" s="25"/>
      <c r="E48" s="25"/>
      <c r="F48" s="26"/>
    </row>
  </sheetData>
  <sheetProtection algorithmName="SHA-512" hashValue="nNRndAR2wp6TRr2klsG7rcoFKKEKiqOQcIYF4mPjzIwpF09VykSAIbzFqURS6Ahtn1Vr3nFIKqtSxChDAlWqVw==" saltValue="5U/GgBwEby5s0Rah8N1/gQ==" spinCount="100000" sheet="1" selectLockedCells="1" selectUnlockedCells="1"/>
  <mergeCells count="3">
    <mergeCell ref="A1:F1"/>
    <mergeCell ref="E38:F40"/>
    <mergeCell ref="D38:D40"/>
  </mergeCells>
  <phoneticPr fontId="14" type="noConversion"/>
  <dataValidations count="3">
    <dataValidation allowBlank="1" showInputMessage="1" showErrorMessage="1" promptTitle="Sähköpostiosoite" prompt="Lisää tähän kohtaan sähköpostiosoite, johon haluat Luvat ja valvonta -palvelun lähettävän asiointikohtaiset heräteviestit" sqref="D47:D48" xr:uid="{00000000-0002-0000-0000-000000000000}"/>
    <dataValidation allowBlank="1" showInputMessage="1" showErrorMessage="1" promptTitle="Asiointipalvelun URL-osoite" prompt="Syötä tähän kenttään asiointipalvelunne asioinnin aloitus URL-osoite_x000a__x000a_esim. https://lv.ahtp.fi" sqref="F47:F48" xr:uid="{00000000-0002-0000-0000-000001000000}"/>
    <dataValidation type="textLength" operator="equal" allowBlank="1" showInputMessage="1" showErrorMessage="1" promptTitle="PTV verkkoasioinnin tunniste" prompt="Kopioi tähän kenttään 36 merkkinen PTV verkkoasioinnin tunniste_x000a__x000a_esim. 2487b119-4121-48b8-b6ef-a64a80f2efe3" sqref="E47:E48" xr:uid="{00000000-0002-0000-0000-000002000000}">
      <formula1>36</formula1>
    </dataValidation>
  </dataValidations>
  <hyperlinks>
    <hyperlink ref="C39" r:id="rId1" xr:uid="{00000000-0004-0000-0000-000000000000}"/>
    <hyperlink ref="D43" r:id="rId2" xr:uid="{00000000-0004-0000-0000-000001000000}"/>
    <hyperlink ref="F43" r:id="rId3" xr:uid="{00000000-0004-0000-0000-000002000000}"/>
    <hyperlink ref="D44" r:id="rId4" xr:uid="{00000000-0004-0000-0000-000003000000}"/>
    <hyperlink ref="D45" r:id="rId5" xr:uid="{00000000-0004-0000-0000-000004000000}"/>
  </hyperlinks>
  <pageMargins left="0.7" right="0.7" top="0.75" bottom="0.75" header="0.3" footer="0.3"/>
  <drawing r:id="rId6"/>
  <extLst>
    <ext xmlns:x14="http://schemas.microsoft.com/office/spreadsheetml/2009/9/main" uri="{CCE6A557-97BC-4b89-ADB6-D9C93CAAB3DF}">
      <x14:dataValidations xmlns:xm="http://schemas.microsoft.com/office/excel/2006/main" count="3">
        <x14:dataValidation type="list" allowBlank="1" showInputMessage="1" showErrorMessage="1" promptTitle="Asiointialue kunnittain" prompt="Valitse valikosta kunta-alue, jossa käyttöönotettava asiointi halutaan ottaa käyttöön. Kunta-yhtymissä palvelusta vastaava taho kirjaa jokaisen kunta-alueen omalle rivilleen._x000a__x000a_Esim. Hyvinkää" xr:uid="{00000000-0002-0000-0000-000003000000}">
          <x14:formula1>
            <xm:f>Kuntakoodit!#REF!</xm:f>
          </x14:formula1>
          <xm:sqref>C47:C48</xm:sqref>
        </x14:dataValidation>
        <x14:dataValidation type="list" errorStyle="information" allowBlank="1" showInputMessage="1" errorTitle="Huom" promptTitle="Asiointi" prompt="Valitse valikosta Luvat ja valvonta -palvelussa käyttöönotettava asiointi._x000a__x000a_Esim. Ympäristölupa" xr:uid="{00000000-0002-0000-0000-000004000000}">
          <x14:formula1>
            <xm:f>Asiointityypit!$A$1:$A$6</xm:f>
          </x14:formula1>
          <xm:sqref>B47:B48</xm:sqref>
        </x14:dataValidation>
        <x14:dataValidation type="list" allowBlank="1" showErrorMessage="1" xr:uid="{00000000-0002-0000-0000-000005000000}">
          <x14:formula1>
            <xm:f>Asiointityypit!$A$1:$A$6</xm:f>
          </x14:formula1>
          <xm:sqref>C47:C48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20"/>
  <sheetViews>
    <sheetView zoomScaleNormal="100" workbookViewId="0" xr3:uid="{958C4451-9541-5A59-BF78-D2F731DF1C81}">
      <selection activeCell="B3" sqref="B3"/>
    </sheetView>
  </sheetViews>
  <sheetFormatPr defaultColWidth="11" defaultRowHeight="15.6"/>
  <cols>
    <col min="1" max="1" width="51.75" bestFit="1" customWidth="1"/>
    <col min="2" max="5" width="46.625" customWidth="1"/>
    <col min="7" max="7" width="10.875" hidden="1" customWidth="1"/>
    <col min="11" max="11" width="25.125" customWidth="1"/>
    <col min="12" max="12" width="29.875" hidden="1" customWidth="1"/>
    <col min="13" max="13" width="43.625" hidden="1" customWidth="1"/>
    <col min="14" max="14" width="81.5" hidden="1" customWidth="1"/>
    <col min="15" max="15" width="55" hidden="1" customWidth="1"/>
    <col min="16" max="16" width="34.625" hidden="1" customWidth="1"/>
    <col min="17" max="17" width="29" hidden="1" customWidth="1"/>
    <col min="18" max="18" width="45.375" hidden="1" customWidth="1"/>
    <col min="19" max="20" width="23.5" hidden="1" customWidth="1"/>
    <col min="21" max="21" width="29.875" hidden="1" customWidth="1"/>
    <col min="26" max="26" width="32.875" bestFit="1" customWidth="1"/>
    <col min="28" max="28" width="26.125" customWidth="1"/>
    <col min="29" max="29" width="20.625" bestFit="1" customWidth="1"/>
  </cols>
  <sheetData>
    <row r="1" spans="1:7" ht="49.5" customHeight="1">
      <c r="A1" s="61" t="s">
        <v>28</v>
      </c>
      <c r="B1" s="62"/>
      <c r="C1" s="62"/>
      <c r="D1" s="62"/>
      <c r="E1" s="63"/>
    </row>
    <row r="2" spans="1:7" ht="18">
      <c r="A2" s="60" t="s">
        <v>1</v>
      </c>
      <c r="B2" s="60"/>
      <c r="C2" s="60"/>
      <c r="D2" s="6"/>
      <c r="E2" s="8"/>
    </row>
    <row r="3" spans="1:7" ht="17.45">
      <c r="A3" s="16" t="s">
        <v>2</v>
      </c>
      <c r="B3" s="18"/>
      <c r="C3" s="17"/>
      <c r="D3" s="7"/>
      <c r="E3" s="8"/>
    </row>
    <row r="4" spans="1:7" ht="17.45">
      <c r="A4" s="16" t="s">
        <v>4</v>
      </c>
      <c r="B4" s="18" t="str">
        <f>_xlfn.XLOOKUP(B3,tauluKunnat[Kunta],tauluKunnat[Y-tunnus],"")</f>
        <v/>
      </c>
      <c r="C4" s="16" t="s">
        <v>29</v>
      </c>
      <c r="D4" s="7"/>
      <c r="E4" s="8"/>
    </row>
    <row r="5" spans="1:7" ht="17.45">
      <c r="A5" s="16" t="s">
        <v>6</v>
      </c>
      <c r="B5" s="40" t="str">
        <f>_xlfn.XLOOKUP(B3,tauluKunnat[Kunta],tauluKunnat[PTV-organisaatiotunnus],"")</f>
        <v/>
      </c>
      <c r="C5" s="66" t="str">
        <f>HYPERLINK(_xlfn.XLOOKUP(B3,tauluKunnat[Kunta],tauluKunnat[SuomiFI_URL],""),_xlfn.XLOOKUP(B3,tauluKunnat[Kunta],tauluKunnat[SuomiFI_URL],""))</f>
        <v/>
      </c>
      <c r="D5" s="67"/>
      <c r="E5" s="67"/>
    </row>
    <row r="6" spans="1:7" ht="18">
      <c r="A6" s="60" t="s">
        <v>8</v>
      </c>
      <c r="B6" s="60"/>
      <c r="C6" s="60"/>
      <c r="D6" s="6"/>
      <c r="E6" s="8"/>
    </row>
    <row r="7" spans="1:7" ht="17.45" customHeight="1">
      <c r="A7" s="16" t="s">
        <v>9</v>
      </c>
      <c r="B7" s="18"/>
      <c r="C7" s="59" t="s">
        <v>11</v>
      </c>
      <c r="D7" s="64"/>
      <c r="E7" s="65"/>
    </row>
    <row r="8" spans="1:7" ht="17.45">
      <c r="A8" s="16" t="s">
        <v>12</v>
      </c>
      <c r="B8" s="38"/>
      <c r="C8" s="59"/>
      <c r="D8" s="64"/>
      <c r="E8" s="65"/>
    </row>
    <row r="9" spans="1:7" ht="17.45">
      <c r="A9" s="16" t="s">
        <v>14</v>
      </c>
      <c r="B9" s="39"/>
      <c r="C9" s="59"/>
      <c r="D9" s="64"/>
      <c r="E9" s="65"/>
    </row>
    <row r="10" spans="1:7" ht="15.95" thickBot="1">
      <c r="A10" s="9"/>
      <c r="B10" s="10"/>
      <c r="C10" s="11"/>
      <c r="D10" s="11"/>
      <c r="E10" s="12"/>
      <c r="G10" s="4"/>
    </row>
    <row r="11" spans="1:7" s="3" customFormat="1" ht="54.6" thickBot="1">
      <c r="A11" s="35" t="s">
        <v>16</v>
      </c>
      <c r="B11" s="36" t="s">
        <v>17</v>
      </c>
      <c r="C11" s="36" t="s">
        <v>18</v>
      </c>
      <c r="D11" s="36" t="s">
        <v>19</v>
      </c>
      <c r="E11" s="37" t="s">
        <v>20</v>
      </c>
      <c r="G11" s="5" t="s">
        <v>30</v>
      </c>
    </row>
    <row r="12" spans="1:7" s="2" customFormat="1">
      <c r="A12" s="29"/>
      <c r="B12" s="52" t="str">
        <f>IF(A12&lt;&gt;"",$B$3,"")</f>
        <v/>
      </c>
      <c r="C12" s="46"/>
      <c r="D12" s="48"/>
      <c r="E12" s="47"/>
      <c r="G12" s="2" t="e">
        <f>VLOOKUP(B12,Kuntakoodit,2,FALSE)</f>
        <v>#N/A</v>
      </c>
    </row>
    <row r="13" spans="1:7">
      <c r="A13" s="30"/>
      <c r="B13" s="44" t="str">
        <f t="shared" ref="B13:B76" si="0">IF(A13&lt;&gt;"",$B$3,"")</f>
        <v/>
      </c>
      <c r="C13" s="49"/>
      <c r="D13" s="31"/>
      <c r="E13" s="50"/>
    </row>
    <row r="14" spans="1:7">
      <c r="A14" s="30"/>
      <c r="B14" s="44" t="str">
        <f t="shared" si="0"/>
        <v/>
      </c>
      <c r="C14" s="49"/>
      <c r="D14" s="32"/>
      <c r="E14" s="50"/>
    </row>
    <row r="15" spans="1:7">
      <c r="A15" s="30"/>
      <c r="B15" s="44" t="str">
        <f t="shared" si="0"/>
        <v/>
      </c>
      <c r="C15" s="49"/>
      <c r="D15" s="32"/>
      <c r="E15" s="50"/>
    </row>
    <row r="16" spans="1:7">
      <c r="A16" s="30"/>
      <c r="B16" s="44" t="str">
        <f t="shared" si="0"/>
        <v/>
      </c>
      <c r="C16" s="49"/>
      <c r="D16" s="32"/>
      <c r="E16" s="50"/>
    </row>
    <row r="17" spans="1:5">
      <c r="A17" s="30"/>
      <c r="B17" s="44" t="str">
        <f t="shared" si="0"/>
        <v/>
      </c>
      <c r="C17" s="32"/>
      <c r="D17" s="32"/>
      <c r="E17" s="50"/>
    </row>
    <row r="18" spans="1:5">
      <c r="A18" s="30"/>
      <c r="B18" s="44" t="str">
        <f t="shared" si="0"/>
        <v/>
      </c>
      <c r="C18" s="32"/>
      <c r="D18" s="32"/>
      <c r="E18" s="50"/>
    </row>
    <row r="19" spans="1:5">
      <c r="A19" s="30"/>
      <c r="B19" s="44" t="str">
        <f t="shared" si="0"/>
        <v/>
      </c>
      <c r="C19" s="32"/>
      <c r="D19" s="32"/>
      <c r="E19" s="50"/>
    </row>
    <row r="20" spans="1:5">
      <c r="A20" s="30"/>
      <c r="B20" s="44" t="str">
        <f t="shared" si="0"/>
        <v/>
      </c>
      <c r="C20" s="32"/>
      <c r="D20" s="32"/>
      <c r="E20" s="50"/>
    </row>
    <row r="21" spans="1:5">
      <c r="A21" s="30"/>
      <c r="B21" s="44" t="str">
        <f t="shared" si="0"/>
        <v/>
      </c>
      <c r="C21" s="32"/>
      <c r="D21" s="32"/>
      <c r="E21" s="50"/>
    </row>
    <row r="22" spans="1:5">
      <c r="A22" s="30"/>
      <c r="B22" s="44" t="str">
        <f t="shared" si="0"/>
        <v/>
      </c>
      <c r="C22" s="32"/>
      <c r="D22" s="32"/>
      <c r="E22" s="50"/>
    </row>
    <row r="23" spans="1:5">
      <c r="A23" s="30"/>
      <c r="B23" s="44" t="str">
        <f t="shared" si="0"/>
        <v/>
      </c>
      <c r="C23" s="32"/>
      <c r="D23" s="32"/>
      <c r="E23" s="50"/>
    </row>
    <row r="24" spans="1:5">
      <c r="A24" s="30"/>
      <c r="B24" s="44" t="str">
        <f t="shared" si="0"/>
        <v/>
      </c>
      <c r="C24" s="32"/>
      <c r="D24" s="32"/>
      <c r="E24" s="50"/>
    </row>
    <row r="25" spans="1:5">
      <c r="A25" s="30"/>
      <c r="B25" s="44" t="str">
        <f t="shared" si="0"/>
        <v/>
      </c>
      <c r="C25" s="32"/>
      <c r="D25" s="32"/>
      <c r="E25" s="50"/>
    </row>
    <row r="26" spans="1:5">
      <c r="A26" s="30"/>
      <c r="B26" s="44" t="str">
        <f t="shared" si="0"/>
        <v/>
      </c>
      <c r="C26" s="32"/>
      <c r="D26" s="32"/>
      <c r="E26" s="50"/>
    </row>
    <row r="27" spans="1:5">
      <c r="A27" s="30"/>
      <c r="B27" s="44" t="str">
        <f t="shared" si="0"/>
        <v/>
      </c>
      <c r="C27" s="32"/>
      <c r="D27" s="32"/>
      <c r="E27" s="50"/>
    </row>
    <row r="28" spans="1:5">
      <c r="A28" s="30"/>
      <c r="B28" s="44" t="str">
        <f t="shared" si="0"/>
        <v/>
      </c>
      <c r="C28" s="32"/>
      <c r="D28" s="32"/>
      <c r="E28" s="50"/>
    </row>
    <row r="29" spans="1:5">
      <c r="A29" s="30"/>
      <c r="B29" s="44" t="str">
        <f t="shared" si="0"/>
        <v/>
      </c>
      <c r="C29" s="32"/>
      <c r="D29" s="32"/>
      <c r="E29" s="50"/>
    </row>
    <row r="30" spans="1:5">
      <c r="A30" s="30"/>
      <c r="B30" s="44" t="str">
        <f t="shared" si="0"/>
        <v/>
      </c>
      <c r="C30" s="32"/>
      <c r="D30" s="32"/>
      <c r="E30" s="50"/>
    </row>
    <row r="31" spans="1:5">
      <c r="A31" s="30"/>
      <c r="B31" s="44" t="str">
        <f t="shared" si="0"/>
        <v/>
      </c>
      <c r="C31" s="32"/>
      <c r="D31" s="32"/>
      <c r="E31" s="50"/>
    </row>
    <row r="32" spans="1:5">
      <c r="A32" s="30"/>
      <c r="B32" s="44" t="str">
        <f t="shared" si="0"/>
        <v/>
      </c>
      <c r="C32" s="32"/>
      <c r="D32" s="32"/>
      <c r="E32" s="50"/>
    </row>
    <row r="33" spans="1:5">
      <c r="A33" s="30"/>
      <c r="B33" s="44" t="str">
        <f t="shared" si="0"/>
        <v/>
      </c>
      <c r="C33" s="32"/>
      <c r="D33" s="32"/>
      <c r="E33" s="50"/>
    </row>
    <row r="34" spans="1:5">
      <c r="A34" s="30"/>
      <c r="B34" s="44" t="str">
        <f t="shared" si="0"/>
        <v/>
      </c>
      <c r="C34" s="32"/>
      <c r="D34" s="32"/>
      <c r="E34" s="50"/>
    </row>
    <row r="35" spans="1:5">
      <c r="A35" s="30"/>
      <c r="B35" s="44" t="str">
        <f t="shared" si="0"/>
        <v/>
      </c>
      <c r="C35" s="32"/>
      <c r="D35" s="32"/>
      <c r="E35" s="50"/>
    </row>
    <row r="36" spans="1:5">
      <c r="A36" s="30"/>
      <c r="B36" s="44" t="str">
        <f t="shared" si="0"/>
        <v/>
      </c>
      <c r="C36" s="32"/>
      <c r="D36" s="32"/>
      <c r="E36" s="50"/>
    </row>
    <row r="37" spans="1:5">
      <c r="A37" s="30"/>
      <c r="B37" s="44" t="str">
        <f t="shared" si="0"/>
        <v/>
      </c>
      <c r="C37" s="32"/>
      <c r="D37" s="32"/>
      <c r="E37" s="50"/>
    </row>
    <row r="38" spans="1:5">
      <c r="A38" s="30"/>
      <c r="B38" s="44" t="str">
        <f t="shared" si="0"/>
        <v/>
      </c>
      <c r="C38" s="32"/>
      <c r="D38" s="32"/>
      <c r="E38" s="50"/>
    </row>
    <row r="39" spans="1:5">
      <c r="A39" s="30"/>
      <c r="B39" s="44" t="str">
        <f t="shared" si="0"/>
        <v/>
      </c>
      <c r="C39" s="32"/>
      <c r="D39" s="32"/>
      <c r="E39" s="50"/>
    </row>
    <row r="40" spans="1:5">
      <c r="A40" s="30"/>
      <c r="B40" s="44" t="str">
        <f t="shared" si="0"/>
        <v/>
      </c>
      <c r="C40" s="32"/>
      <c r="D40" s="32"/>
      <c r="E40" s="50"/>
    </row>
    <row r="41" spans="1:5">
      <c r="A41" s="30"/>
      <c r="B41" s="44" t="str">
        <f t="shared" si="0"/>
        <v/>
      </c>
      <c r="C41" s="32"/>
      <c r="D41" s="32"/>
      <c r="E41" s="50"/>
    </row>
    <row r="42" spans="1:5">
      <c r="A42" s="30"/>
      <c r="B42" s="44" t="str">
        <f t="shared" si="0"/>
        <v/>
      </c>
      <c r="C42" s="32"/>
      <c r="D42" s="32"/>
      <c r="E42" s="50"/>
    </row>
    <row r="43" spans="1:5">
      <c r="A43" s="30"/>
      <c r="B43" s="44" t="str">
        <f t="shared" si="0"/>
        <v/>
      </c>
      <c r="C43" s="32"/>
      <c r="D43" s="32"/>
      <c r="E43" s="50"/>
    </row>
    <row r="44" spans="1:5">
      <c r="A44" s="30"/>
      <c r="B44" s="44" t="str">
        <f t="shared" si="0"/>
        <v/>
      </c>
      <c r="C44" s="32"/>
      <c r="D44" s="32"/>
      <c r="E44" s="50"/>
    </row>
    <row r="45" spans="1:5">
      <c r="A45" s="30"/>
      <c r="B45" s="44" t="str">
        <f t="shared" si="0"/>
        <v/>
      </c>
      <c r="C45" s="32"/>
      <c r="D45" s="32"/>
      <c r="E45" s="50"/>
    </row>
    <row r="46" spans="1:5">
      <c r="A46" s="30"/>
      <c r="B46" s="44" t="str">
        <f t="shared" si="0"/>
        <v/>
      </c>
      <c r="C46" s="32"/>
      <c r="D46" s="32"/>
      <c r="E46" s="50"/>
    </row>
    <row r="47" spans="1:5">
      <c r="A47" s="30"/>
      <c r="B47" s="44" t="str">
        <f t="shared" si="0"/>
        <v/>
      </c>
      <c r="C47" s="32"/>
      <c r="D47" s="32"/>
      <c r="E47" s="50"/>
    </row>
    <row r="48" spans="1:5">
      <c r="A48" s="30"/>
      <c r="B48" s="44" t="str">
        <f t="shared" si="0"/>
        <v/>
      </c>
      <c r="C48" s="32"/>
      <c r="D48" s="32"/>
      <c r="E48" s="50"/>
    </row>
    <row r="49" spans="1:5">
      <c r="A49" s="30"/>
      <c r="B49" s="44" t="str">
        <f t="shared" si="0"/>
        <v/>
      </c>
      <c r="C49" s="32"/>
      <c r="D49" s="32"/>
      <c r="E49" s="50"/>
    </row>
    <row r="50" spans="1:5">
      <c r="A50" s="30"/>
      <c r="B50" s="44" t="str">
        <f t="shared" si="0"/>
        <v/>
      </c>
      <c r="C50" s="32"/>
      <c r="D50" s="32"/>
      <c r="E50" s="50"/>
    </row>
    <row r="51" spans="1:5">
      <c r="A51" s="30"/>
      <c r="B51" s="44" t="str">
        <f t="shared" si="0"/>
        <v/>
      </c>
      <c r="C51" s="32"/>
      <c r="D51" s="32"/>
      <c r="E51" s="50"/>
    </row>
    <row r="52" spans="1:5">
      <c r="A52" s="30"/>
      <c r="B52" s="44" t="str">
        <f t="shared" si="0"/>
        <v/>
      </c>
      <c r="C52" s="32"/>
      <c r="D52" s="32"/>
      <c r="E52" s="50"/>
    </row>
    <row r="53" spans="1:5">
      <c r="A53" s="30"/>
      <c r="B53" s="44" t="str">
        <f t="shared" si="0"/>
        <v/>
      </c>
      <c r="C53" s="32"/>
      <c r="D53" s="32"/>
      <c r="E53" s="50"/>
    </row>
    <row r="54" spans="1:5">
      <c r="A54" s="30"/>
      <c r="B54" s="44" t="str">
        <f t="shared" si="0"/>
        <v/>
      </c>
      <c r="C54" s="32"/>
      <c r="D54" s="32"/>
      <c r="E54" s="50"/>
    </row>
    <row r="55" spans="1:5">
      <c r="A55" s="30"/>
      <c r="B55" s="44" t="str">
        <f t="shared" si="0"/>
        <v/>
      </c>
      <c r="C55" s="32"/>
      <c r="D55" s="32"/>
      <c r="E55" s="50"/>
    </row>
    <row r="56" spans="1:5">
      <c r="A56" s="30"/>
      <c r="B56" s="44" t="str">
        <f t="shared" si="0"/>
        <v/>
      </c>
      <c r="C56" s="32"/>
      <c r="D56" s="32"/>
      <c r="E56" s="50"/>
    </row>
    <row r="57" spans="1:5">
      <c r="A57" s="30"/>
      <c r="B57" s="44" t="str">
        <f t="shared" si="0"/>
        <v/>
      </c>
      <c r="C57" s="32"/>
      <c r="D57" s="32"/>
      <c r="E57" s="50"/>
    </row>
    <row r="58" spans="1:5">
      <c r="A58" s="30"/>
      <c r="B58" s="44" t="str">
        <f t="shared" si="0"/>
        <v/>
      </c>
      <c r="C58" s="32"/>
      <c r="D58" s="32"/>
      <c r="E58" s="50"/>
    </row>
    <row r="59" spans="1:5">
      <c r="A59" s="30"/>
      <c r="B59" s="44" t="str">
        <f t="shared" si="0"/>
        <v/>
      </c>
      <c r="C59" s="32"/>
      <c r="D59" s="32"/>
      <c r="E59" s="50"/>
    </row>
    <row r="60" spans="1:5">
      <c r="A60" s="30"/>
      <c r="B60" s="44" t="str">
        <f t="shared" si="0"/>
        <v/>
      </c>
      <c r="C60" s="32"/>
      <c r="D60" s="32"/>
      <c r="E60" s="50"/>
    </row>
    <row r="61" spans="1:5">
      <c r="A61" s="30"/>
      <c r="B61" s="44" t="str">
        <f t="shared" si="0"/>
        <v/>
      </c>
      <c r="C61" s="32"/>
      <c r="D61" s="32"/>
      <c r="E61" s="50"/>
    </row>
    <row r="62" spans="1:5">
      <c r="A62" s="30"/>
      <c r="B62" s="44" t="str">
        <f t="shared" si="0"/>
        <v/>
      </c>
      <c r="C62" s="32"/>
      <c r="D62" s="32"/>
      <c r="E62" s="50"/>
    </row>
    <row r="63" spans="1:5">
      <c r="A63" s="30"/>
      <c r="B63" s="44" t="str">
        <f t="shared" si="0"/>
        <v/>
      </c>
      <c r="C63" s="32"/>
      <c r="D63" s="32"/>
      <c r="E63" s="50"/>
    </row>
    <row r="64" spans="1:5">
      <c r="A64" s="30"/>
      <c r="B64" s="44" t="str">
        <f t="shared" si="0"/>
        <v/>
      </c>
      <c r="C64" s="32"/>
      <c r="D64" s="32"/>
      <c r="E64" s="50"/>
    </row>
    <row r="65" spans="1:5">
      <c r="A65" s="30"/>
      <c r="B65" s="44" t="str">
        <f t="shared" si="0"/>
        <v/>
      </c>
      <c r="C65" s="32"/>
      <c r="D65" s="32"/>
      <c r="E65" s="50"/>
    </row>
    <row r="66" spans="1:5">
      <c r="A66" s="30"/>
      <c r="B66" s="44" t="str">
        <f t="shared" si="0"/>
        <v/>
      </c>
      <c r="C66" s="32"/>
      <c r="D66" s="32"/>
      <c r="E66" s="50"/>
    </row>
    <row r="67" spans="1:5">
      <c r="A67" s="30"/>
      <c r="B67" s="44" t="str">
        <f t="shared" si="0"/>
        <v/>
      </c>
      <c r="C67" s="32"/>
      <c r="D67" s="32"/>
      <c r="E67" s="50"/>
    </row>
    <row r="68" spans="1:5">
      <c r="A68" s="30"/>
      <c r="B68" s="44" t="str">
        <f t="shared" si="0"/>
        <v/>
      </c>
      <c r="C68" s="32"/>
      <c r="D68" s="32"/>
      <c r="E68" s="50"/>
    </row>
    <row r="69" spans="1:5">
      <c r="A69" s="30"/>
      <c r="B69" s="44" t="str">
        <f t="shared" si="0"/>
        <v/>
      </c>
      <c r="C69" s="32"/>
      <c r="D69" s="32"/>
      <c r="E69" s="50"/>
    </row>
    <row r="70" spans="1:5">
      <c r="A70" s="30"/>
      <c r="B70" s="44" t="str">
        <f t="shared" si="0"/>
        <v/>
      </c>
      <c r="C70" s="32"/>
      <c r="D70" s="32"/>
      <c r="E70" s="50"/>
    </row>
    <row r="71" spans="1:5">
      <c r="A71" s="30"/>
      <c r="B71" s="44" t="str">
        <f t="shared" si="0"/>
        <v/>
      </c>
      <c r="C71" s="32"/>
      <c r="D71" s="32"/>
      <c r="E71" s="50"/>
    </row>
    <row r="72" spans="1:5">
      <c r="A72" s="30"/>
      <c r="B72" s="44" t="str">
        <f t="shared" si="0"/>
        <v/>
      </c>
      <c r="C72" s="32"/>
      <c r="D72" s="32"/>
      <c r="E72" s="50"/>
    </row>
    <row r="73" spans="1:5">
      <c r="A73" s="30"/>
      <c r="B73" s="44" t="str">
        <f t="shared" si="0"/>
        <v/>
      </c>
      <c r="C73" s="32"/>
      <c r="D73" s="32"/>
      <c r="E73" s="50"/>
    </row>
    <row r="74" spans="1:5">
      <c r="A74" s="30"/>
      <c r="B74" s="44" t="str">
        <f t="shared" si="0"/>
        <v/>
      </c>
      <c r="C74" s="32"/>
      <c r="D74" s="32"/>
      <c r="E74" s="50"/>
    </row>
    <row r="75" spans="1:5">
      <c r="A75" s="30"/>
      <c r="B75" s="44" t="str">
        <f t="shared" si="0"/>
        <v/>
      </c>
      <c r="C75" s="32"/>
      <c r="D75" s="32"/>
      <c r="E75" s="50"/>
    </row>
    <row r="76" spans="1:5">
      <c r="A76" s="30"/>
      <c r="B76" s="44" t="str">
        <f t="shared" si="0"/>
        <v/>
      </c>
      <c r="C76" s="32"/>
      <c r="D76" s="32"/>
      <c r="E76" s="50"/>
    </row>
    <row r="77" spans="1:5">
      <c r="A77" s="30"/>
      <c r="B77" s="44" t="str">
        <f t="shared" ref="B77:B140" si="1">IF(A77&lt;&gt;"",$B$3,"")</f>
        <v/>
      </c>
      <c r="C77" s="32"/>
      <c r="D77" s="32"/>
      <c r="E77" s="50"/>
    </row>
    <row r="78" spans="1:5">
      <c r="A78" s="30"/>
      <c r="B78" s="44" t="str">
        <f t="shared" si="1"/>
        <v/>
      </c>
      <c r="C78" s="32"/>
      <c r="D78" s="32"/>
      <c r="E78" s="50"/>
    </row>
    <row r="79" spans="1:5">
      <c r="A79" s="30"/>
      <c r="B79" s="44" t="str">
        <f t="shared" si="1"/>
        <v/>
      </c>
      <c r="C79" s="32"/>
      <c r="D79" s="32"/>
      <c r="E79" s="50"/>
    </row>
    <row r="80" spans="1:5">
      <c r="A80" s="30"/>
      <c r="B80" s="44" t="str">
        <f t="shared" si="1"/>
        <v/>
      </c>
      <c r="C80" s="32"/>
      <c r="D80" s="32"/>
      <c r="E80" s="50"/>
    </row>
    <row r="81" spans="1:5">
      <c r="A81" s="30"/>
      <c r="B81" s="44" t="str">
        <f t="shared" si="1"/>
        <v/>
      </c>
      <c r="C81" s="32"/>
      <c r="D81" s="32"/>
      <c r="E81" s="50"/>
    </row>
    <row r="82" spans="1:5">
      <c r="A82" s="30"/>
      <c r="B82" s="44" t="str">
        <f t="shared" si="1"/>
        <v/>
      </c>
      <c r="C82" s="32"/>
      <c r="D82" s="32"/>
      <c r="E82" s="50"/>
    </row>
    <row r="83" spans="1:5">
      <c r="A83" s="30"/>
      <c r="B83" s="44" t="str">
        <f t="shared" si="1"/>
        <v/>
      </c>
      <c r="C83" s="32"/>
      <c r="D83" s="32"/>
      <c r="E83" s="50"/>
    </row>
    <row r="84" spans="1:5">
      <c r="A84" s="30"/>
      <c r="B84" s="44" t="str">
        <f t="shared" si="1"/>
        <v/>
      </c>
      <c r="C84" s="32"/>
      <c r="D84" s="32"/>
      <c r="E84" s="50"/>
    </row>
    <row r="85" spans="1:5">
      <c r="A85" s="30"/>
      <c r="B85" s="44" t="str">
        <f t="shared" si="1"/>
        <v/>
      </c>
      <c r="C85" s="32"/>
      <c r="D85" s="32"/>
      <c r="E85" s="50"/>
    </row>
    <row r="86" spans="1:5">
      <c r="A86" s="30"/>
      <c r="B86" s="44" t="str">
        <f t="shared" si="1"/>
        <v/>
      </c>
      <c r="C86" s="32"/>
      <c r="D86" s="32"/>
      <c r="E86" s="50"/>
    </row>
    <row r="87" spans="1:5">
      <c r="A87" s="30"/>
      <c r="B87" s="44" t="str">
        <f t="shared" si="1"/>
        <v/>
      </c>
      <c r="C87" s="32"/>
      <c r="D87" s="32"/>
      <c r="E87" s="50"/>
    </row>
    <row r="88" spans="1:5">
      <c r="A88" s="30"/>
      <c r="B88" s="44" t="str">
        <f t="shared" si="1"/>
        <v/>
      </c>
      <c r="C88" s="32"/>
      <c r="D88" s="32"/>
      <c r="E88" s="50"/>
    </row>
    <row r="89" spans="1:5">
      <c r="A89" s="30"/>
      <c r="B89" s="44" t="str">
        <f t="shared" si="1"/>
        <v/>
      </c>
      <c r="C89" s="32"/>
      <c r="D89" s="32"/>
      <c r="E89" s="50"/>
    </row>
    <row r="90" spans="1:5">
      <c r="A90" s="30"/>
      <c r="B90" s="44" t="str">
        <f t="shared" si="1"/>
        <v/>
      </c>
      <c r="C90" s="32"/>
      <c r="D90" s="32"/>
      <c r="E90" s="50"/>
    </row>
    <row r="91" spans="1:5">
      <c r="A91" s="30"/>
      <c r="B91" s="44" t="str">
        <f t="shared" si="1"/>
        <v/>
      </c>
      <c r="C91" s="32"/>
      <c r="D91" s="32"/>
      <c r="E91" s="50"/>
    </row>
    <row r="92" spans="1:5">
      <c r="A92" s="30"/>
      <c r="B92" s="44" t="str">
        <f t="shared" si="1"/>
        <v/>
      </c>
      <c r="C92" s="32"/>
      <c r="D92" s="32"/>
      <c r="E92" s="50"/>
    </row>
    <row r="93" spans="1:5">
      <c r="A93" s="30"/>
      <c r="B93" s="44" t="str">
        <f t="shared" si="1"/>
        <v/>
      </c>
      <c r="C93" s="32"/>
      <c r="D93" s="32"/>
      <c r="E93" s="50"/>
    </row>
    <row r="94" spans="1:5">
      <c r="A94" s="30"/>
      <c r="B94" s="44" t="str">
        <f t="shared" si="1"/>
        <v/>
      </c>
      <c r="C94" s="32"/>
      <c r="D94" s="32"/>
      <c r="E94" s="50"/>
    </row>
    <row r="95" spans="1:5">
      <c r="A95" s="30"/>
      <c r="B95" s="44" t="str">
        <f t="shared" si="1"/>
        <v/>
      </c>
      <c r="C95" s="32"/>
      <c r="D95" s="32"/>
      <c r="E95" s="50"/>
    </row>
    <row r="96" spans="1:5">
      <c r="A96" s="30"/>
      <c r="B96" s="44" t="str">
        <f t="shared" si="1"/>
        <v/>
      </c>
      <c r="C96" s="32"/>
      <c r="D96" s="32"/>
      <c r="E96" s="50"/>
    </row>
    <row r="97" spans="1:5">
      <c r="A97" s="30"/>
      <c r="B97" s="44" t="str">
        <f t="shared" si="1"/>
        <v/>
      </c>
      <c r="C97" s="32"/>
      <c r="D97" s="32"/>
      <c r="E97" s="50"/>
    </row>
    <row r="98" spans="1:5">
      <c r="A98" s="30"/>
      <c r="B98" s="44" t="str">
        <f t="shared" si="1"/>
        <v/>
      </c>
      <c r="C98" s="32"/>
      <c r="D98" s="32"/>
      <c r="E98" s="50"/>
    </row>
    <row r="99" spans="1:5">
      <c r="A99" s="30"/>
      <c r="B99" s="44" t="str">
        <f t="shared" si="1"/>
        <v/>
      </c>
      <c r="C99" s="32"/>
      <c r="D99" s="32"/>
      <c r="E99" s="50"/>
    </row>
    <row r="100" spans="1:5">
      <c r="A100" s="30"/>
      <c r="B100" s="44" t="str">
        <f t="shared" si="1"/>
        <v/>
      </c>
      <c r="C100" s="32"/>
      <c r="D100" s="32"/>
      <c r="E100" s="50"/>
    </row>
    <row r="101" spans="1:5">
      <c r="A101" s="30"/>
      <c r="B101" s="44" t="str">
        <f t="shared" si="1"/>
        <v/>
      </c>
      <c r="C101" s="32"/>
      <c r="D101" s="32"/>
      <c r="E101" s="50"/>
    </row>
    <row r="102" spans="1:5">
      <c r="A102" s="30"/>
      <c r="B102" s="44" t="str">
        <f t="shared" si="1"/>
        <v/>
      </c>
      <c r="C102" s="32"/>
      <c r="D102" s="32"/>
      <c r="E102" s="50"/>
    </row>
    <row r="103" spans="1:5">
      <c r="A103" s="30"/>
      <c r="B103" s="44" t="str">
        <f t="shared" si="1"/>
        <v/>
      </c>
      <c r="C103" s="32"/>
      <c r="D103" s="32"/>
      <c r="E103" s="50"/>
    </row>
    <row r="104" spans="1:5">
      <c r="A104" s="30"/>
      <c r="B104" s="44" t="str">
        <f t="shared" si="1"/>
        <v/>
      </c>
      <c r="C104" s="32"/>
      <c r="D104" s="32"/>
      <c r="E104" s="50"/>
    </row>
    <row r="105" spans="1:5">
      <c r="A105" s="30"/>
      <c r="B105" s="44" t="str">
        <f t="shared" si="1"/>
        <v/>
      </c>
      <c r="C105" s="32"/>
      <c r="D105" s="32"/>
      <c r="E105" s="50"/>
    </row>
    <row r="106" spans="1:5">
      <c r="A106" s="30"/>
      <c r="B106" s="44" t="str">
        <f t="shared" si="1"/>
        <v/>
      </c>
      <c r="C106" s="32"/>
      <c r="D106" s="32"/>
      <c r="E106" s="50"/>
    </row>
    <row r="107" spans="1:5">
      <c r="A107" s="30"/>
      <c r="B107" s="44" t="str">
        <f t="shared" si="1"/>
        <v/>
      </c>
      <c r="C107" s="32"/>
      <c r="D107" s="32"/>
      <c r="E107" s="50"/>
    </row>
    <row r="108" spans="1:5">
      <c r="A108" s="30"/>
      <c r="B108" s="44" t="str">
        <f t="shared" si="1"/>
        <v/>
      </c>
      <c r="C108" s="32"/>
      <c r="D108" s="32"/>
      <c r="E108" s="50"/>
    </row>
    <row r="109" spans="1:5">
      <c r="A109" s="30"/>
      <c r="B109" s="44" t="str">
        <f t="shared" si="1"/>
        <v/>
      </c>
      <c r="C109" s="32"/>
      <c r="D109" s="32"/>
      <c r="E109" s="50"/>
    </row>
    <row r="110" spans="1:5">
      <c r="A110" s="30"/>
      <c r="B110" s="44" t="str">
        <f t="shared" si="1"/>
        <v/>
      </c>
      <c r="C110" s="32"/>
      <c r="D110" s="32"/>
      <c r="E110" s="50"/>
    </row>
    <row r="111" spans="1:5">
      <c r="A111" s="30"/>
      <c r="B111" s="44" t="str">
        <f t="shared" si="1"/>
        <v/>
      </c>
      <c r="C111" s="32"/>
      <c r="D111" s="32"/>
      <c r="E111" s="50"/>
    </row>
    <row r="112" spans="1:5">
      <c r="A112" s="30"/>
      <c r="B112" s="44" t="str">
        <f t="shared" si="1"/>
        <v/>
      </c>
      <c r="C112" s="32"/>
      <c r="D112" s="32"/>
      <c r="E112" s="50"/>
    </row>
    <row r="113" spans="1:5">
      <c r="A113" s="30"/>
      <c r="B113" s="44" t="str">
        <f t="shared" si="1"/>
        <v/>
      </c>
      <c r="C113" s="32"/>
      <c r="D113" s="32"/>
      <c r="E113" s="50"/>
    </row>
    <row r="114" spans="1:5">
      <c r="A114" s="30"/>
      <c r="B114" s="44" t="str">
        <f t="shared" si="1"/>
        <v/>
      </c>
      <c r="C114" s="32"/>
      <c r="D114" s="32"/>
      <c r="E114" s="50"/>
    </row>
    <row r="115" spans="1:5">
      <c r="A115" s="30"/>
      <c r="B115" s="44" t="str">
        <f t="shared" si="1"/>
        <v/>
      </c>
      <c r="C115" s="32"/>
      <c r="D115" s="32"/>
      <c r="E115" s="50"/>
    </row>
    <row r="116" spans="1:5">
      <c r="A116" s="30"/>
      <c r="B116" s="44" t="str">
        <f t="shared" si="1"/>
        <v/>
      </c>
      <c r="C116" s="32"/>
      <c r="D116" s="32"/>
      <c r="E116" s="50"/>
    </row>
    <row r="117" spans="1:5">
      <c r="A117" s="30"/>
      <c r="B117" s="44" t="str">
        <f t="shared" si="1"/>
        <v/>
      </c>
      <c r="C117" s="32"/>
      <c r="D117" s="32"/>
      <c r="E117" s="50"/>
    </row>
    <row r="118" spans="1:5">
      <c r="A118" s="30"/>
      <c r="B118" s="44" t="str">
        <f t="shared" si="1"/>
        <v/>
      </c>
      <c r="C118" s="32"/>
      <c r="D118" s="32"/>
      <c r="E118" s="50"/>
    </row>
    <row r="119" spans="1:5">
      <c r="A119" s="30"/>
      <c r="B119" s="44" t="str">
        <f t="shared" si="1"/>
        <v/>
      </c>
      <c r="C119" s="32"/>
      <c r="D119" s="32"/>
      <c r="E119" s="50"/>
    </row>
    <row r="120" spans="1:5">
      <c r="A120" s="30"/>
      <c r="B120" s="44" t="str">
        <f t="shared" si="1"/>
        <v/>
      </c>
      <c r="C120" s="32"/>
      <c r="D120" s="32"/>
      <c r="E120" s="50"/>
    </row>
    <row r="121" spans="1:5">
      <c r="A121" s="30"/>
      <c r="B121" s="44" t="str">
        <f t="shared" si="1"/>
        <v/>
      </c>
      <c r="C121" s="32"/>
      <c r="D121" s="32"/>
      <c r="E121" s="50"/>
    </row>
    <row r="122" spans="1:5">
      <c r="A122" s="30"/>
      <c r="B122" s="44" t="str">
        <f t="shared" si="1"/>
        <v/>
      </c>
      <c r="C122" s="32"/>
      <c r="D122" s="32"/>
      <c r="E122" s="50"/>
    </row>
    <row r="123" spans="1:5">
      <c r="A123" s="30"/>
      <c r="B123" s="44" t="str">
        <f t="shared" si="1"/>
        <v/>
      </c>
      <c r="C123" s="32"/>
      <c r="D123" s="32"/>
      <c r="E123" s="50"/>
    </row>
    <row r="124" spans="1:5">
      <c r="A124" s="30"/>
      <c r="B124" s="44" t="str">
        <f t="shared" si="1"/>
        <v/>
      </c>
      <c r="C124" s="32"/>
      <c r="D124" s="32"/>
      <c r="E124" s="50"/>
    </row>
    <row r="125" spans="1:5">
      <c r="A125" s="30"/>
      <c r="B125" s="44" t="str">
        <f t="shared" si="1"/>
        <v/>
      </c>
      <c r="C125" s="32"/>
      <c r="D125" s="32"/>
      <c r="E125" s="50"/>
    </row>
    <row r="126" spans="1:5">
      <c r="A126" s="30"/>
      <c r="B126" s="44" t="str">
        <f t="shared" si="1"/>
        <v/>
      </c>
      <c r="C126" s="32"/>
      <c r="D126" s="32"/>
      <c r="E126" s="50"/>
    </row>
    <row r="127" spans="1:5">
      <c r="A127" s="30"/>
      <c r="B127" s="44" t="str">
        <f t="shared" si="1"/>
        <v/>
      </c>
      <c r="C127" s="32"/>
      <c r="D127" s="32"/>
      <c r="E127" s="50"/>
    </row>
    <row r="128" spans="1:5">
      <c r="A128" s="30"/>
      <c r="B128" s="44" t="str">
        <f t="shared" si="1"/>
        <v/>
      </c>
      <c r="C128" s="32"/>
      <c r="D128" s="32"/>
      <c r="E128" s="50"/>
    </row>
    <row r="129" spans="1:5">
      <c r="A129" s="30"/>
      <c r="B129" s="44" t="str">
        <f t="shared" si="1"/>
        <v/>
      </c>
      <c r="C129" s="32"/>
      <c r="D129" s="32"/>
      <c r="E129" s="50"/>
    </row>
    <row r="130" spans="1:5">
      <c r="A130" s="30"/>
      <c r="B130" s="44" t="str">
        <f t="shared" si="1"/>
        <v/>
      </c>
      <c r="C130" s="32"/>
      <c r="D130" s="32"/>
      <c r="E130" s="50"/>
    </row>
    <row r="131" spans="1:5">
      <c r="A131" s="30"/>
      <c r="B131" s="44" t="str">
        <f t="shared" si="1"/>
        <v/>
      </c>
      <c r="C131" s="32"/>
      <c r="D131" s="32"/>
      <c r="E131" s="50"/>
    </row>
    <row r="132" spans="1:5">
      <c r="A132" s="30"/>
      <c r="B132" s="44" t="str">
        <f t="shared" si="1"/>
        <v/>
      </c>
      <c r="C132" s="32"/>
      <c r="D132" s="32"/>
      <c r="E132" s="50"/>
    </row>
    <row r="133" spans="1:5">
      <c r="A133" s="30"/>
      <c r="B133" s="44" t="str">
        <f t="shared" si="1"/>
        <v/>
      </c>
      <c r="C133" s="32"/>
      <c r="D133" s="32"/>
      <c r="E133" s="50"/>
    </row>
    <row r="134" spans="1:5">
      <c r="A134" s="30"/>
      <c r="B134" s="44" t="str">
        <f t="shared" si="1"/>
        <v/>
      </c>
      <c r="C134" s="32"/>
      <c r="D134" s="32"/>
      <c r="E134" s="50"/>
    </row>
    <row r="135" spans="1:5">
      <c r="A135" s="30"/>
      <c r="B135" s="44" t="str">
        <f t="shared" si="1"/>
        <v/>
      </c>
      <c r="C135" s="32"/>
      <c r="D135" s="32"/>
      <c r="E135" s="50"/>
    </row>
    <row r="136" spans="1:5">
      <c r="A136" s="30"/>
      <c r="B136" s="44" t="str">
        <f t="shared" si="1"/>
        <v/>
      </c>
      <c r="C136" s="32"/>
      <c r="D136" s="32"/>
      <c r="E136" s="50"/>
    </row>
    <row r="137" spans="1:5">
      <c r="A137" s="30"/>
      <c r="B137" s="44" t="str">
        <f t="shared" si="1"/>
        <v/>
      </c>
      <c r="C137" s="32"/>
      <c r="D137" s="32"/>
      <c r="E137" s="50"/>
    </row>
    <row r="138" spans="1:5">
      <c r="A138" s="30"/>
      <c r="B138" s="44" t="str">
        <f t="shared" si="1"/>
        <v/>
      </c>
      <c r="C138" s="32"/>
      <c r="D138" s="32"/>
      <c r="E138" s="50"/>
    </row>
    <row r="139" spans="1:5">
      <c r="A139" s="30"/>
      <c r="B139" s="44" t="str">
        <f t="shared" si="1"/>
        <v/>
      </c>
      <c r="C139" s="32"/>
      <c r="D139" s="32"/>
      <c r="E139" s="50"/>
    </row>
    <row r="140" spans="1:5">
      <c r="A140" s="30"/>
      <c r="B140" s="44" t="str">
        <f t="shared" si="1"/>
        <v/>
      </c>
      <c r="C140" s="32"/>
      <c r="D140" s="32"/>
      <c r="E140" s="50"/>
    </row>
    <row r="141" spans="1:5">
      <c r="A141" s="30"/>
      <c r="B141" s="44" t="str">
        <f t="shared" ref="B141:B204" si="2">IF(A141&lt;&gt;"",$B$3,"")</f>
        <v/>
      </c>
      <c r="C141" s="32"/>
      <c r="D141" s="32"/>
      <c r="E141" s="50"/>
    </row>
    <row r="142" spans="1:5">
      <c r="A142" s="30"/>
      <c r="B142" s="44" t="str">
        <f t="shared" si="2"/>
        <v/>
      </c>
      <c r="C142" s="32"/>
      <c r="D142" s="32"/>
      <c r="E142" s="50"/>
    </row>
    <row r="143" spans="1:5">
      <c r="A143" s="30"/>
      <c r="B143" s="44" t="str">
        <f t="shared" si="2"/>
        <v/>
      </c>
      <c r="C143" s="32"/>
      <c r="D143" s="32"/>
      <c r="E143" s="50"/>
    </row>
    <row r="144" spans="1:5">
      <c r="A144" s="30"/>
      <c r="B144" s="44" t="str">
        <f t="shared" si="2"/>
        <v/>
      </c>
      <c r="C144" s="32"/>
      <c r="D144" s="32"/>
      <c r="E144" s="50"/>
    </row>
    <row r="145" spans="1:5">
      <c r="A145" s="30"/>
      <c r="B145" s="44" t="str">
        <f t="shared" si="2"/>
        <v/>
      </c>
      <c r="C145" s="32"/>
      <c r="D145" s="32"/>
      <c r="E145" s="50"/>
    </row>
    <row r="146" spans="1:5">
      <c r="A146" s="30"/>
      <c r="B146" s="44" t="str">
        <f t="shared" si="2"/>
        <v/>
      </c>
      <c r="C146" s="32"/>
      <c r="D146" s="32"/>
      <c r="E146" s="50"/>
    </row>
    <row r="147" spans="1:5">
      <c r="A147" s="30"/>
      <c r="B147" s="44" t="str">
        <f t="shared" si="2"/>
        <v/>
      </c>
      <c r="C147" s="32"/>
      <c r="D147" s="32"/>
      <c r="E147" s="50"/>
    </row>
    <row r="148" spans="1:5">
      <c r="A148" s="30"/>
      <c r="B148" s="44" t="str">
        <f t="shared" si="2"/>
        <v/>
      </c>
      <c r="C148" s="32"/>
      <c r="D148" s="32"/>
      <c r="E148" s="50"/>
    </row>
    <row r="149" spans="1:5">
      <c r="A149" s="30"/>
      <c r="B149" s="44" t="str">
        <f t="shared" si="2"/>
        <v/>
      </c>
      <c r="C149" s="32"/>
      <c r="D149" s="32"/>
      <c r="E149" s="50"/>
    </row>
    <row r="150" spans="1:5">
      <c r="A150" s="30"/>
      <c r="B150" s="44" t="str">
        <f t="shared" si="2"/>
        <v/>
      </c>
      <c r="C150" s="32"/>
      <c r="D150" s="32"/>
      <c r="E150" s="50"/>
    </row>
    <row r="151" spans="1:5">
      <c r="A151" s="30"/>
      <c r="B151" s="44" t="str">
        <f t="shared" si="2"/>
        <v/>
      </c>
      <c r="C151" s="32"/>
      <c r="D151" s="32"/>
      <c r="E151" s="50"/>
    </row>
    <row r="152" spans="1:5">
      <c r="A152" s="30"/>
      <c r="B152" s="44" t="str">
        <f t="shared" si="2"/>
        <v/>
      </c>
      <c r="C152" s="32"/>
      <c r="D152" s="32"/>
      <c r="E152" s="50"/>
    </row>
    <row r="153" spans="1:5">
      <c r="A153" s="30"/>
      <c r="B153" s="44" t="str">
        <f t="shared" si="2"/>
        <v/>
      </c>
      <c r="C153" s="32"/>
      <c r="D153" s="32"/>
      <c r="E153" s="50"/>
    </row>
    <row r="154" spans="1:5">
      <c r="A154" s="30"/>
      <c r="B154" s="44" t="str">
        <f t="shared" si="2"/>
        <v/>
      </c>
      <c r="C154" s="32"/>
      <c r="D154" s="32"/>
      <c r="E154" s="50"/>
    </row>
    <row r="155" spans="1:5">
      <c r="A155" s="30"/>
      <c r="B155" s="44" t="str">
        <f t="shared" si="2"/>
        <v/>
      </c>
      <c r="C155" s="32"/>
      <c r="D155" s="32"/>
      <c r="E155" s="50"/>
    </row>
    <row r="156" spans="1:5">
      <c r="A156" s="30"/>
      <c r="B156" s="44" t="str">
        <f t="shared" si="2"/>
        <v/>
      </c>
      <c r="C156" s="32"/>
      <c r="D156" s="32"/>
      <c r="E156" s="50"/>
    </row>
    <row r="157" spans="1:5">
      <c r="A157" s="30"/>
      <c r="B157" s="44" t="str">
        <f t="shared" si="2"/>
        <v/>
      </c>
      <c r="C157" s="32"/>
      <c r="D157" s="32"/>
      <c r="E157" s="50"/>
    </row>
    <row r="158" spans="1:5">
      <c r="A158" s="30"/>
      <c r="B158" s="44" t="str">
        <f t="shared" si="2"/>
        <v/>
      </c>
      <c r="C158" s="32"/>
      <c r="D158" s="32"/>
      <c r="E158" s="50"/>
    </row>
    <row r="159" spans="1:5">
      <c r="A159" s="30"/>
      <c r="B159" s="44" t="str">
        <f t="shared" si="2"/>
        <v/>
      </c>
      <c r="C159" s="32"/>
      <c r="D159" s="32"/>
      <c r="E159" s="50"/>
    </row>
    <row r="160" spans="1:5">
      <c r="A160" s="30"/>
      <c r="B160" s="44" t="str">
        <f t="shared" si="2"/>
        <v/>
      </c>
      <c r="C160" s="32"/>
      <c r="D160" s="32"/>
      <c r="E160" s="50"/>
    </row>
    <row r="161" spans="1:5">
      <c r="A161" s="30"/>
      <c r="B161" s="44" t="str">
        <f t="shared" si="2"/>
        <v/>
      </c>
      <c r="C161" s="32"/>
      <c r="D161" s="32"/>
      <c r="E161" s="50"/>
    </row>
    <row r="162" spans="1:5">
      <c r="A162" s="30"/>
      <c r="B162" s="44" t="str">
        <f t="shared" si="2"/>
        <v/>
      </c>
      <c r="C162" s="32"/>
      <c r="D162" s="32"/>
      <c r="E162" s="50"/>
    </row>
    <row r="163" spans="1:5">
      <c r="A163" s="30"/>
      <c r="B163" s="44" t="str">
        <f t="shared" si="2"/>
        <v/>
      </c>
      <c r="C163" s="32"/>
      <c r="D163" s="32"/>
      <c r="E163" s="50"/>
    </row>
    <row r="164" spans="1:5">
      <c r="A164" s="30"/>
      <c r="B164" s="44" t="str">
        <f t="shared" si="2"/>
        <v/>
      </c>
      <c r="C164" s="32"/>
      <c r="D164" s="32"/>
      <c r="E164" s="50"/>
    </row>
    <row r="165" spans="1:5">
      <c r="A165" s="30"/>
      <c r="B165" s="44" t="str">
        <f t="shared" si="2"/>
        <v/>
      </c>
      <c r="C165" s="32"/>
      <c r="D165" s="32"/>
      <c r="E165" s="50"/>
    </row>
    <row r="166" spans="1:5">
      <c r="A166" s="30"/>
      <c r="B166" s="44" t="str">
        <f t="shared" si="2"/>
        <v/>
      </c>
      <c r="C166" s="32"/>
      <c r="D166" s="32"/>
      <c r="E166" s="50"/>
    </row>
    <row r="167" spans="1:5">
      <c r="A167" s="30"/>
      <c r="B167" s="44" t="str">
        <f t="shared" si="2"/>
        <v/>
      </c>
      <c r="C167" s="32"/>
      <c r="D167" s="32"/>
      <c r="E167" s="50"/>
    </row>
    <row r="168" spans="1:5">
      <c r="A168" s="30"/>
      <c r="B168" s="44" t="str">
        <f t="shared" si="2"/>
        <v/>
      </c>
      <c r="C168" s="32"/>
      <c r="D168" s="32"/>
      <c r="E168" s="50"/>
    </row>
    <row r="169" spans="1:5">
      <c r="A169" s="30"/>
      <c r="B169" s="44" t="str">
        <f t="shared" si="2"/>
        <v/>
      </c>
      <c r="C169" s="32"/>
      <c r="D169" s="32"/>
      <c r="E169" s="50"/>
    </row>
    <row r="170" spans="1:5">
      <c r="A170" s="30"/>
      <c r="B170" s="44" t="str">
        <f t="shared" si="2"/>
        <v/>
      </c>
      <c r="C170" s="32"/>
      <c r="D170" s="32"/>
      <c r="E170" s="50"/>
    </row>
    <row r="171" spans="1:5">
      <c r="A171" s="30"/>
      <c r="B171" s="44" t="str">
        <f t="shared" si="2"/>
        <v/>
      </c>
      <c r="C171" s="32"/>
      <c r="D171" s="32"/>
      <c r="E171" s="50"/>
    </row>
    <row r="172" spans="1:5">
      <c r="A172" s="30"/>
      <c r="B172" s="44" t="str">
        <f t="shared" si="2"/>
        <v/>
      </c>
      <c r="C172" s="32"/>
      <c r="D172" s="32"/>
      <c r="E172" s="50"/>
    </row>
    <row r="173" spans="1:5">
      <c r="A173" s="30"/>
      <c r="B173" s="44" t="str">
        <f t="shared" si="2"/>
        <v/>
      </c>
      <c r="C173" s="32"/>
      <c r="D173" s="32"/>
      <c r="E173" s="50"/>
    </row>
    <row r="174" spans="1:5">
      <c r="A174" s="30"/>
      <c r="B174" s="44" t="str">
        <f t="shared" si="2"/>
        <v/>
      </c>
      <c r="C174" s="32"/>
      <c r="D174" s="32"/>
      <c r="E174" s="50"/>
    </row>
    <row r="175" spans="1:5">
      <c r="A175" s="30"/>
      <c r="B175" s="44" t="str">
        <f t="shared" si="2"/>
        <v/>
      </c>
      <c r="C175" s="32"/>
      <c r="D175" s="32"/>
      <c r="E175" s="50"/>
    </row>
    <row r="176" spans="1:5">
      <c r="A176" s="30"/>
      <c r="B176" s="44" t="str">
        <f t="shared" si="2"/>
        <v/>
      </c>
      <c r="C176" s="32"/>
      <c r="D176" s="32"/>
      <c r="E176" s="50"/>
    </row>
    <row r="177" spans="1:5">
      <c r="A177" s="30"/>
      <c r="B177" s="44" t="str">
        <f t="shared" si="2"/>
        <v/>
      </c>
      <c r="C177" s="32"/>
      <c r="D177" s="32"/>
      <c r="E177" s="50"/>
    </row>
    <row r="178" spans="1:5">
      <c r="A178" s="30"/>
      <c r="B178" s="44" t="str">
        <f t="shared" si="2"/>
        <v/>
      </c>
      <c r="C178" s="32"/>
      <c r="D178" s="32"/>
      <c r="E178" s="50"/>
    </row>
    <row r="179" spans="1:5">
      <c r="A179" s="30"/>
      <c r="B179" s="44" t="str">
        <f t="shared" si="2"/>
        <v/>
      </c>
      <c r="C179" s="32"/>
      <c r="D179" s="32"/>
      <c r="E179" s="50"/>
    </row>
    <row r="180" spans="1:5">
      <c r="A180" s="30"/>
      <c r="B180" s="44" t="str">
        <f t="shared" si="2"/>
        <v/>
      </c>
      <c r="C180" s="32"/>
      <c r="D180" s="32"/>
      <c r="E180" s="50"/>
    </row>
    <row r="181" spans="1:5">
      <c r="A181" s="30"/>
      <c r="B181" s="44" t="str">
        <f t="shared" si="2"/>
        <v/>
      </c>
      <c r="C181" s="32"/>
      <c r="D181" s="32"/>
      <c r="E181" s="50"/>
    </row>
    <row r="182" spans="1:5">
      <c r="A182" s="30"/>
      <c r="B182" s="44" t="str">
        <f t="shared" si="2"/>
        <v/>
      </c>
      <c r="C182" s="32"/>
      <c r="D182" s="32"/>
      <c r="E182" s="50"/>
    </row>
    <row r="183" spans="1:5">
      <c r="A183" s="30"/>
      <c r="B183" s="44" t="str">
        <f t="shared" si="2"/>
        <v/>
      </c>
      <c r="C183" s="32"/>
      <c r="D183" s="32"/>
      <c r="E183" s="50"/>
    </row>
    <row r="184" spans="1:5">
      <c r="A184" s="30"/>
      <c r="B184" s="44" t="str">
        <f t="shared" si="2"/>
        <v/>
      </c>
      <c r="C184" s="32"/>
      <c r="D184" s="32"/>
      <c r="E184" s="50"/>
    </row>
    <row r="185" spans="1:5">
      <c r="A185" s="30"/>
      <c r="B185" s="44" t="str">
        <f t="shared" si="2"/>
        <v/>
      </c>
      <c r="C185" s="32"/>
      <c r="D185" s="32"/>
      <c r="E185" s="50"/>
    </row>
    <row r="186" spans="1:5">
      <c r="A186" s="30"/>
      <c r="B186" s="44" t="str">
        <f t="shared" si="2"/>
        <v/>
      </c>
      <c r="C186" s="32"/>
      <c r="D186" s="32"/>
      <c r="E186" s="50"/>
    </row>
    <row r="187" spans="1:5">
      <c r="A187" s="30"/>
      <c r="B187" s="44" t="str">
        <f t="shared" si="2"/>
        <v/>
      </c>
      <c r="C187" s="32"/>
      <c r="D187" s="32"/>
      <c r="E187" s="50"/>
    </row>
    <row r="188" spans="1:5">
      <c r="A188" s="30"/>
      <c r="B188" s="44" t="str">
        <f t="shared" si="2"/>
        <v/>
      </c>
      <c r="C188" s="32"/>
      <c r="D188" s="32"/>
      <c r="E188" s="50"/>
    </row>
    <row r="189" spans="1:5">
      <c r="A189" s="30"/>
      <c r="B189" s="44" t="str">
        <f t="shared" si="2"/>
        <v/>
      </c>
      <c r="C189" s="32"/>
      <c r="D189" s="32"/>
      <c r="E189" s="50"/>
    </row>
    <row r="190" spans="1:5">
      <c r="A190" s="30"/>
      <c r="B190" s="44" t="str">
        <f t="shared" si="2"/>
        <v/>
      </c>
      <c r="C190" s="32"/>
      <c r="D190" s="32"/>
      <c r="E190" s="50"/>
    </row>
    <row r="191" spans="1:5">
      <c r="A191" s="30"/>
      <c r="B191" s="44" t="str">
        <f t="shared" si="2"/>
        <v/>
      </c>
      <c r="C191" s="32"/>
      <c r="D191" s="32"/>
      <c r="E191" s="50"/>
    </row>
    <row r="192" spans="1:5">
      <c r="A192" s="30"/>
      <c r="B192" s="44" t="str">
        <f t="shared" si="2"/>
        <v/>
      </c>
      <c r="C192" s="32"/>
      <c r="D192" s="32"/>
      <c r="E192" s="50"/>
    </row>
    <row r="193" spans="1:5">
      <c r="A193" s="30"/>
      <c r="B193" s="44" t="str">
        <f t="shared" si="2"/>
        <v/>
      </c>
      <c r="C193" s="32"/>
      <c r="D193" s="32"/>
      <c r="E193" s="50"/>
    </row>
    <row r="194" spans="1:5">
      <c r="A194" s="30"/>
      <c r="B194" s="44" t="str">
        <f t="shared" si="2"/>
        <v/>
      </c>
      <c r="C194" s="32"/>
      <c r="D194" s="32"/>
      <c r="E194" s="50"/>
    </row>
    <row r="195" spans="1:5">
      <c r="A195" s="30"/>
      <c r="B195" s="44" t="str">
        <f t="shared" si="2"/>
        <v/>
      </c>
      <c r="C195" s="32"/>
      <c r="D195" s="32"/>
      <c r="E195" s="50"/>
    </row>
    <row r="196" spans="1:5">
      <c r="A196" s="30"/>
      <c r="B196" s="44" t="str">
        <f t="shared" si="2"/>
        <v/>
      </c>
      <c r="C196" s="32"/>
      <c r="D196" s="32"/>
      <c r="E196" s="50"/>
    </row>
    <row r="197" spans="1:5">
      <c r="A197" s="30"/>
      <c r="B197" s="44" t="str">
        <f t="shared" si="2"/>
        <v/>
      </c>
      <c r="C197" s="32"/>
      <c r="D197" s="32"/>
      <c r="E197" s="50"/>
    </row>
    <row r="198" spans="1:5">
      <c r="A198" s="30"/>
      <c r="B198" s="44" t="str">
        <f t="shared" si="2"/>
        <v/>
      </c>
      <c r="C198" s="32"/>
      <c r="D198" s="32"/>
      <c r="E198" s="50"/>
    </row>
    <row r="199" spans="1:5">
      <c r="A199" s="30"/>
      <c r="B199" s="44" t="str">
        <f t="shared" si="2"/>
        <v/>
      </c>
      <c r="C199" s="32"/>
      <c r="D199" s="32"/>
      <c r="E199" s="50"/>
    </row>
    <row r="200" spans="1:5">
      <c r="A200" s="30"/>
      <c r="B200" s="44" t="str">
        <f t="shared" si="2"/>
        <v/>
      </c>
      <c r="C200" s="32"/>
      <c r="D200" s="32"/>
      <c r="E200" s="50"/>
    </row>
    <row r="201" spans="1:5">
      <c r="A201" s="30"/>
      <c r="B201" s="44" t="str">
        <f t="shared" si="2"/>
        <v/>
      </c>
      <c r="C201" s="32"/>
      <c r="D201" s="32"/>
      <c r="E201" s="50"/>
    </row>
    <row r="202" spans="1:5">
      <c r="A202" s="30"/>
      <c r="B202" s="44" t="str">
        <f t="shared" si="2"/>
        <v/>
      </c>
      <c r="C202" s="32"/>
      <c r="D202" s="32"/>
      <c r="E202" s="50"/>
    </row>
    <row r="203" spans="1:5">
      <c r="A203" s="30"/>
      <c r="B203" s="44" t="str">
        <f t="shared" si="2"/>
        <v/>
      </c>
      <c r="C203" s="32"/>
      <c r="D203" s="32"/>
      <c r="E203" s="50"/>
    </row>
    <row r="204" spans="1:5">
      <c r="A204" s="30"/>
      <c r="B204" s="44" t="str">
        <f t="shared" si="2"/>
        <v/>
      </c>
      <c r="C204" s="32"/>
      <c r="D204" s="32"/>
      <c r="E204" s="50"/>
    </row>
    <row r="205" spans="1:5">
      <c r="A205" s="30"/>
      <c r="B205" s="44" t="str">
        <f t="shared" ref="B205:B268" si="3">IF(A205&lt;&gt;"",$B$3,"")</f>
        <v/>
      </c>
      <c r="C205" s="32"/>
      <c r="D205" s="32"/>
      <c r="E205" s="50"/>
    </row>
    <row r="206" spans="1:5">
      <c r="A206" s="30"/>
      <c r="B206" s="44" t="str">
        <f t="shared" si="3"/>
        <v/>
      </c>
      <c r="C206" s="32"/>
      <c r="D206" s="32"/>
      <c r="E206" s="50"/>
    </row>
    <row r="207" spans="1:5">
      <c r="A207" s="30"/>
      <c r="B207" s="44" t="str">
        <f t="shared" si="3"/>
        <v/>
      </c>
      <c r="C207" s="32"/>
      <c r="D207" s="32"/>
      <c r="E207" s="50"/>
    </row>
    <row r="208" spans="1:5">
      <c r="A208" s="30"/>
      <c r="B208" s="44" t="str">
        <f t="shared" si="3"/>
        <v/>
      </c>
      <c r="C208" s="32"/>
      <c r="D208" s="32"/>
      <c r="E208" s="50"/>
    </row>
    <row r="209" spans="1:5">
      <c r="A209" s="30"/>
      <c r="B209" s="44" t="str">
        <f t="shared" si="3"/>
        <v/>
      </c>
      <c r="C209" s="32"/>
      <c r="D209" s="32"/>
      <c r="E209" s="50"/>
    </row>
    <row r="210" spans="1:5">
      <c r="A210" s="30"/>
      <c r="B210" s="44" t="str">
        <f t="shared" si="3"/>
        <v/>
      </c>
      <c r="C210" s="32"/>
      <c r="D210" s="32"/>
      <c r="E210" s="50"/>
    </row>
    <row r="211" spans="1:5">
      <c r="A211" s="30"/>
      <c r="B211" s="44" t="str">
        <f t="shared" si="3"/>
        <v/>
      </c>
      <c r="C211" s="32"/>
      <c r="D211" s="32"/>
      <c r="E211" s="50"/>
    </row>
    <row r="212" spans="1:5">
      <c r="A212" s="30"/>
      <c r="B212" s="44" t="str">
        <f t="shared" si="3"/>
        <v/>
      </c>
      <c r="C212" s="32"/>
      <c r="D212" s="32"/>
      <c r="E212" s="50"/>
    </row>
    <row r="213" spans="1:5">
      <c r="A213" s="30"/>
      <c r="B213" s="44" t="str">
        <f t="shared" si="3"/>
        <v/>
      </c>
      <c r="C213" s="32"/>
      <c r="D213" s="32"/>
      <c r="E213" s="50"/>
    </row>
    <row r="214" spans="1:5">
      <c r="A214" s="30"/>
      <c r="B214" s="44" t="str">
        <f t="shared" si="3"/>
        <v/>
      </c>
      <c r="C214" s="32"/>
      <c r="D214" s="32"/>
      <c r="E214" s="50"/>
    </row>
    <row r="215" spans="1:5">
      <c r="A215" s="30"/>
      <c r="B215" s="44" t="str">
        <f t="shared" si="3"/>
        <v/>
      </c>
      <c r="C215" s="32"/>
      <c r="D215" s="32"/>
      <c r="E215" s="50"/>
    </row>
    <row r="216" spans="1:5">
      <c r="A216" s="30"/>
      <c r="B216" s="44" t="str">
        <f t="shared" si="3"/>
        <v/>
      </c>
      <c r="C216" s="32"/>
      <c r="D216" s="32"/>
      <c r="E216" s="50"/>
    </row>
    <row r="217" spans="1:5">
      <c r="A217" s="30"/>
      <c r="B217" s="44" t="str">
        <f t="shared" si="3"/>
        <v/>
      </c>
      <c r="C217" s="32"/>
      <c r="D217" s="32"/>
      <c r="E217" s="50"/>
    </row>
    <row r="218" spans="1:5">
      <c r="A218" s="30"/>
      <c r="B218" s="44" t="str">
        <f t="shared" si="3"/>
        <v/>
      </c>
      <c r="C218" s="32"/>
      <c r="D218" s="32"/>
      <c r="E218" s="50"/>
    </row>
    <row r="219" spans="1:5">
      <c r="A219" s="30"/>
      <c r="B219" s="44" t="str">
        <f t="shared" si="3"/>
        <v/>
      </c>
      <c r="C219" s="32"/>
      <c r="D219" s="32"/>
      <c r="E219" s="50"/>
    </row>
    <row r="220" spans="1:5">
      <c r="A220" s="30"/>
      <c r="B220" s="44" t="str">
        <f t="shared" si="3"/>
        <v/>
      </c>
      <c r="C220" s="32"/>
      <c r="D220" s="32"/>
      <c r="E220" s="50"/>
    </row>
    <row r="221" spans="1:5">
      <c r="A221" s="30"/>
      <c r="B221" s="44" t="str">
        <f t="shared" si="3"/>
        <v/>
      </c>
      <c r="C221" s="32"/>
      <c r="D221" s="32"/>
      <c r="E221" s="50"/>
    </row>
    <row r="222" spans="1:5">
      <c r="A222" s="30"/>
      <c r="B222" s="44" t="str">
        <f t="shared" si="3"/>
        <v/>
      </c>
      <c r="C222" s="32"/>
      <c r="D222" s="32"/>
      <c r="E222" s="50"/>
    </row>
    <row r="223" spans="1:5">
      <c r="A223" s="30"/>
      <c r="B223" s="44" t="str">
        <f t="shared" si="3"/>
        <v/>
      </c>
      <c r="C223" s="32"/>
      <c r="D223" s="32"/>
      <c r="E223" s="50"/>
    </row>
    <row r="224" spans="1:5">
      <c r="A224" s="30"/>
      <c r="B224" s="44" t="str">
        <f t="shared" si="3"/>
        <v/>
      </c>
      <c r="C224" s="32"/>
      <c r="D224" s="32"/>
      <c r="E224" s="50"/>
    </row>
    <row r="225" spans="1:5">
      <c r="A225" s="30"/>
      <c r="B225" s="44" t="str">
        <f t="shared" si="3"/>
        <v/>
      </c>
      <c r="C225" s="32"/>
      <c r="D225" s="32"/>
      <c r="E225" s="50"/>
    </row>
    <row r="226" spans="1:5">
      <c r="A226" s="30"/>
      <c r="B226" s="44" t="str">
        <f t="shared" si="3"/>
        <v/>
      </c>
      <c r="C226" s="32"/>
      <c r="D226" s="32"/>
      <c r="E226" s="50"/>
    </row>
    <row r="227" spans="1:5">
      <c r="A227" s="30"/>
      <c r="B227" s="44" t="str">
        <f t="shared" si="3"/>
        <v/>
      </c>
      <c r="C227" s="32"/>
      <c r="D227" s="32"/>
      <c r="E227" s="50"/>
    </row>
    <row r="228" spans="1:5">
      <c r="A228" s="30"/>
      <c r="B228" s="44" t="str">
        <f t="shared" si="3"/>
        <v/>
      </c>
      <c r="C228" s="32"/>
      <c r="D228" s="32"/>
      <c r="E228" s="50"/>
    </row>
    <row r="229" spans="1:5">
      <c r="A229" s="30"/>
      <c r="B229" s="44" t="str">
        <f t="shared" si="3"/>
        <v/>
      </c>
      <c r="C229" s="32"/>
      <c r="D229" s="32"/>
      <c r="E229" s="50"/>
    </row>
    <row r="230" spans="1:5">
      <c r="A230" s="30"/>
      <c r="B230" s="44" t="str">
        <f t="shared" si="3"/>
        <v/>
      </c>
      <c r="C230" s="32"/>
      <c r="D230" s="32"/>
      <c r="E230" s="50"/>
    </row>
    <row r="231" spans="1:5">
      <c r="A231" s="30"/>
      <c r="B231" s="44" t="str">
        <f t="shared" si="3"/>
        <v/>
      </c>
      <c r="C231" s="32"/>
      <c r="D231" s="32"/>
      <c r="E231" s="50"/>
    </row>
    <row r="232" spans="1:5">
      <c r="A232" s="30"/>
      <c r="B232" s="44" t="str">
        <f t="shared" si="3"/>
        <v/>
      </c>
      <c r="C232" s="32"/>
      <c r="D232" s="32"/>
      <c r="E232" s="50"/>
    </row>
    <row r="233" spans="1:5">
      <c r="A233" s="30"/>
      <c r="B233" s="44" t="str">
        <f t="shared" si="3"/>
        <v/>
      </c>
      <c r="C233" s="32"/>
      <c r="D233" s="32"/>
      <c r="E233" s="50"/>
    </row>
    <row r="234" spans="1:5">
      <c r="A234" s="30"/>
      <c r="B234" s="44" t="str">
        <f t="shared" si="3"/>
        <v/>
      </c>
      <c r="C234" s="32"/>
      <c r="D234" s="32"/>
      <c r="E234" s="50"/>
    </row>
    <row r="235" spans="1:5">
      <c r="A235" s="30"/>
      <c r="B235" s="44" t="str">
        <f t="shared" si="3"/>
        <v/>
      </c>
      <c r="C235" s="32"/>
      <c r="D235" s="32"/>
      <c r="E235" s="50"/>
    </row>
    <row r="236" spans="1:5">
      <c r="A236" s="30"/>
      <c r="B236" s="44" t="str">
        <f t="shared" si="3"/>
        <v/>
      </c>
      <c r="C236" s="32"/>
      <c r="D236" s="32"/>
      <c r="E236" s="50"/>
    </row>
    <row r="237" spans="1:5">
      <c r="A237" s="30"/>
      <c r="B237" s="44" t="str">
        <f t="shared" si="3"/>
        <v/>
      </c>
      <c r="C237" s="32"/>
      <c r="D237" s="32"/>
      <c r="E237" s="50"/>
    </row>
    <row r="238" spans="1:5">
      <c r="A238" s="30"/>
      <c r="B238" s="44" t="str">
        <f t="shared" si="3"/>
        <v/>
      </c>
      <c r="C238" s="32"/>
      <c r="D238" s="32"/>
      <c r="E238" s="50"/>
    </row>
    <row r="239" spans="1:5">
      <c r="A239" s="30"/>
      <c r="B239" s="44" t="str">
        <f t="shared" si="3"/>
        <v/>
      </c>
      <c r="C239" s="32"/>
      <c r="D239" s="32"/>
      <c r="E239" s="50"/>
    </row>
    <row r="240" spans="1:5">
      <c r="A240" s="30"/>
      <c r="B240" s="44" t="str">
        <f t="shared" si="3"/>
        <v/>
      </c>
      <c r="C240" s="32"/>
      <c r="D240" s="32"/>
      <c r="E240" s="50"/>
    </row>
    <row r="241" spans="1:5">
      <c r="A241" s="30"/>
      <c r="B241" s="44" t="str">
        <f t="shared" si="3"/>
        <v/>
      </c>
      <c r="C241" s="32"/>
      <c r="D241" s="32"/>
      <c r="E241" s="50"/>
    </row>
    <row r="242" spans="1:5">
      <c r="A242" s="30"/>
      <c r="B242" s="44" t="str">
        <f t="shared" si="3"/>
        <v/>
      </c>
      <c r="C242" s="32"/>
      <c r="D242" s="32"/>
      <c r="E242" s="50"/>
    </row>
    <row r="243" spans="1:5">
      <c r="A243" s="30"/>
      <c r="B243" s="44" t="str">
        <f t="shared" si="3"/>
        <v/>
      </c>
      <c r="C243" s="32"/>
      <c r="D243" s="32"/>
      <c r="E243" s="50"/>
    </row>
    <row r="244" spans="1:5">
      <c r="A244" s="30"/>
      <c r="B244" s="44" t="str">
        <f t="shared" si="3"/>
        <v/>
      </c>
      <c r="C244" s="32"/>
      <c r="D244" s="32"/>
      <c r="E244" s="50"/>
    </row>
    <row r="245" spans="1:5">
      <c r="A245" s="30"/>
      <c r="B245" s="44" t="str">
        <f t="shared" si="3"/>
        <v/>
      </c>
      <c r="C245" s="32"/>
      <c r="D245" s="32"/>
      <c r="E245" s="50"/>
    </row>
    <row r="246" spans="1:5">
      <c r="A246" s="30"/>
      <c r="B246" s="44" t="str">
        <f t="shared" si="3"/>
        <v/>
      </c>
      <c r="C246" s="32"/>
      <c r="D246" s="32"/>
      <c r="E246" s="50"/>
    </row>
    <row r="247" spans="1:5">
      <c r="A247" s="30"/>
      <c r="B247" s="44" t="str">
        <f t="shared" si="3"/>
        <v/>
      </c>
      <c r="C247" s="32"/>
      <c r="D247" s="32"/>
      <c r="E247" s="50"/>
    </row>
    <row r="248" spans="1:5">
      <c r="A248" s="30"/>
      <c r="B248" s="44" t="str">
        <f t="shared" si="3"/>
        <v/>
      </c>
      <c r="C248" s="32"/>
      <c r="D248" s="32"/>
      <c r="E248" s="50"/>
    </row>
    <row r="249" spans="1:5">
      <c r="A249" s="30"/>
      <c r="B249" s="44" t="str">
        <f t="shared" si="3"/>
        <v/>
      </c>
      <c r="C249" s="32"/>
      <c r="D249" s="32"/>
      <c r="E249" s="50"/>
    </row>
    <row r="250" spans="1:5">
      <c r="A250" s="30"/>
      <c r="B250" s="44" t="str">
        <f t="shared" si="3"/>
        <v/>
      </c>
      <c r="C250" s="32"/>
      <c r="D250" s="32"/>
      <c r="E250" s="50"/>
    </row>
    <row r="251" spans="1:5">
      <c r="A251" s="30"/>
      <c r="B251" s="44" t="str">
        <f t="shared" si="3"/>
        <v/>
      </c>
      <c r="C251" s="32"/>
      <c r="D251" s="32"/>
      <c r="E251" s="50"/>
    </row>
    <row r="252" spans="1:5">
      <c r="A252" s="30"/>
      <c r="B252" s="44" t="str">
        <f t="shared" si="3"/>
        <v/>
      </c>
      <c r="C252" s="32"/>
      <c r="D252" s="32"/>
      <c r="E252" s="50"/>
    </row>
    <row r="253" spans="1:5">
      <c r="A253" s="30"/>
      <c r="B253" s="44" t="str">
        <f t="shared" si="3"/>
        <v/>
      </c>
      <c r="C253" s="32"/>
      <c r="D253" s="32"/>
      <c r="E253" s="50"/>
    </row>
    <row r="254" spans="1:5">
      <c r="A254" s="30"/>
      <c r="B254" s="44" t="str">
        <f t="shared" si="3"/>
        <v/>
      </c>
      <c r="C254" s="32"/>
      <c r="D254" s="32"/>
      <c r="E254" s="50"/>
    </row>
    <row r="255" spans="1:5">
      <c r="A255" s="30"/>
      <c r="B255" s="44" t="str">
        <f t="shared" si="3"/>
        <v/>
      </c>
      <c r="C255" s="32"/>
      <c r="D255" s="32"/>
      <c r="E255" s="50"/>
    </row>
    <row r="256" spans="1:5">
      <c r="A256" s="30"/>
      <c r="B256" s="44" t="str">
        <f t="shared" si="3"/>
        <v/>
      </c>
      <c r="C256" s="32"/>
      <c r="D256" s="32"/>
      <c r="E256" s="50"/>
    </row>
    <row r="257" spans="1:5">
      <c r="A257" s="30"/>
      <c r="B257" s="44" t="str">
        <f t="shared" si="3"/>
        <v/>
      </c>
      <c r="C257" s="32"/>
      <c r="D257" s="32"/>
      <c r="E257" s="50"/>
    </row>
    <row r="258" spans="1:5">
      <c r="A258" s="30"/>
      <c r="B258" s="44" t="str">
        <f t="shared" si="3"/>
        <v/>
      </c>
      <c r="C258" s="32"/>
      <c r="D258" s="32"/>
      <c r="E258" s="50"/>
    </row>
    <row r="259" spans="1:5">
      <c r="A259" s="30"/>
      <c r="B259" s="44" t="str">
        <f t="shared" si="3"/>
        <v/>
      </c>
      <c r="C259" s="32"/>
      <c r="D259" s="32"/>
      <c r="E259" s="50"/>
    </row>
    <row r="260" spans="1:5">
      <c r="A260" s="30"/>
      <c r="B260" s="44" t="str">
        <f t="shared" si="3"/>
        <v/>
      </c>
      <c r="C260" s="32"/>
      <c r="D260" s="32"/>
      <c r="E260" s="50"/>
    </row>
    <row r="261" spans="1:5">
      <c r="A261" s="30"/>
      <c r="B261" s="44" t="str">
        <f t="shared" si="3"/>
        <v/>
      </c>
      <c r="C261" s="32"/>
      <c r="D261" s="32"/>
      <c r="E261" s="50"/>
    </row>
    <row r="262" spans="1:5">
      <c r="A262" s="30"/>
      <c r="B262" s="44" t="str">
        <f t="shared" si="3"/>
        <v/>
      </c>
      <c r="C262" s="32"/>
      <c r="D262" s="32"/>
      <c r="E262" s="50"/>
    </row>
    <row r="263" spans="1:5">
      <c r="A263" s="30"/>
      <c r="B263" s="44" t="str">
        <f t="shared" si="3"/>
        <v/>
      </c>
      <c r="C263" s="32"/>
      <c r="D263" s="32"/>
      <c r="E263" s="50"/>
    </row>
    <row r="264" spans="1:5">
      <c r="A264" s="30"/>
      <c r="B264" s="44" t="str">
        <f t="shared" si="3"/>
        <v/>
      </c>
      <c r="C264" s="32"/>
      <c r="D264" s="32"/>
      <c r="E264" s="50"/>
    </row>
    <row r="265" spans="1:5">
      <c r="A265" s="30"/>
      <c r="B265" s="44" t="str">
        <f t="shared" si="3"/>
        <v/>
      </c>
      <c r="C265" s="32"/>
      <c r="D265" s="32"/>
      <c r="E265" s="50"/>
    </row>
    <row r="266" spans="1:5">
      <c r="A266" s="30"/>
      <c r="B266" s="44" t="str">
        <f t="shared" si="3"/>
        <v/>
      </c>
      <c r="C266" s="32"/>
      <c r="D266" s="32"/>
      <c r="E266" s="50"/>
    </row>
    <row r="267" spans="1:5">
      <c r="A267" s="30"/>
      <c r="B267" s="44" t="str">
        <f t="shared" si="3"/>
        <v/>
      </c>
      <c r="C267" s="32"/>
      <c r="D267" s="32"/>
      <c r="E267" s="50"/>
    </row>
    <row r="268" spans="1:5">
      <c r="A268" s="30"/>
      <c r="B268" s="44" t="str">
        <f t="shared" si="3"/>
        <v/>
      </c>
      <c r="C268" s="32"/>
      <c r="D268" s="32"/>
      <c r="E268" s="50"/>
    </row>
    <row r="269" spans="1:5">
      <c r="A269" s="30"/>
      <c r="B269" s="44" t="str">
        <f t="shared" ref="B269:B320" si="4">IF(A269&lt;&gt;"",$B$3,"")</f>
        <v/>
      </c>
      <c r="C269" s="32"/>
      <c r="D269" s="32"/>
      <c r="E269" s="50"/>
    </row>
    <row r="270" spans="1:5">
      <c r="A270" s="30"/>
      <c r="B270" s="44" t="str">
        <f t="shared" si="4"/>
        <v/>
      </c>
      <c r="C270" s="32"/>
      <c r="D270" s="32"/>
      <c r="E270" s="50"/>
    </row>
    <row r="271" spans="1:5">
      <c r="A271" s="30"/>
      <c r="B271" s="44" t="str">
        <f t="shared" si="4"/>
        <v/>
      </c>
      <c r="C271" s="32"/>
      <c r="D271" s="32"/>
      <c r="E271" s="50"/>
    </row>
    <row r="272" spans="1:5">
      <c r="A272" s="30"/>
      <c r="B272" s="44" t="str">
        <f t="shared" si="4"/>
        <v/>
      </c>
      <c r="C272" s="32"/>
      <c r="D272" s="32"/>
      <c r="E272" s="50"/>
    </row>
    <row r="273" spans="1:5">
      <c r="A273" s="30"/>
      <c r="B273" s="44" t="str">
        <f t="shared" si="4"/>
        <v/>
      </c>
      <c r="C273" s="32"/>
      <c r="D273" s="32"/>
      <c r="E273" s="50"/>
    </row>
    <row r="274" spans="1:5">
      <c r="A274" s="30"/>
      <c r="B274" s="44" t="str">
        <f t="shared" si="4"/>
        <v/>
      </c>
      <c r="C274" s="32"/>
      <c r="D274" s="32"/>
      <c r="E274" s="50"/>
    </row>
    <row r="275" spans="1:5">
      <c r="A275" s="30"/>
      <c r="B275" s="44" t="str">
        <f t="shared" si="4"/>
        <v/>
      </c>
      <c r="C275" s="32"/>
      <c r="D275" s="32"/>
      <c r="E275" s="50"/>
    </row>
    <row r="276" spans="1:5">
      <c r="A276" s="30"/>
      <c r="B276" s="44" t="str">
        <f t="shared" si="4"/>
        <v/>
      </c>
      <c r="C276" s="32"/>
      <c r="D276" s="32"/>
      <c r="E276" s="50"/>
    </row>
    <row r="277" spans="1:5">
      <c r="A277" s="30"/>
      <c r="B277" s="44" t="str">
        <f t="shared" si="4"/>
        <v/>
      </c>
      <c r="C277" s="32"/>
      <c r="D277" s="32"/>
      <c r="E277" s="50"/>
    </row>
    <row r="278" spans="1:5">
      <c r="A278" s="30"/>
      <c r="B278" s="44" t="str">
        <f t="shared" si="4"/>
        <v/>
      </c>
      <c r="C278" s="32"/>
      <c r="D278" s="32"/>
      <c r="E278" s="50"/>
    </row>
    <row r="279" spans="1:5">
      <c r="A279" s="30"/>
      <c r="B279" s="44" t="str">
        <f t="shared" si="4"/>
        <v/>
      </c>
      <c r="C279" s="32"/>
      <c r="D279" s="32"/>
      <c r="E279" s="50"/>
    </row>
    <row r="280" spans="1:5">
      <c r="A280" s="30"/>
      <c r="B280" s="44" t="str">
        <f t="shared" si="4"/>
        <v/>
      </c>
      <c r="C280" s="32"/>
      <c r="D280" s="32"/>
      <c r="E280" s="50"/>
    </row>
    <row r="281" spans="1:5">
      <c r="A281" s="30"/>
      <c r="B281" s="44" t="str">
        <f t="shared" si="4"/>
        <v/>
      </c>
      <c r="C281" s="32"/>
      <c r="D281" s="32"/>
      <c r="E281" s="50"/>
    </row>
    <row r="282" spans="1:5">
      <c r="A282" s="30"/>
      <c r="B282" s="44" t="str">
        <f t="shared" si="4"/>
        <v/>
      </c>
      <c r="C282" s="32"/>
      <c r="D282" s="32"/>
      <c r="E282" s="50"/>
    </row>
    <row r="283" spans="1:5">
      <c r="A283" s="30"/>
      <c r="B283" s="44" t="str">
        <f t="shared" si="4"/>
        <v/>
      </c>
      <c r="C283" s="32"/>
      <c r="D283" s="32"/>
      <c r="E283" s="50"/>
    </row>
    <row r="284" spans="1:5">
      <c r="A284" s="30"/>
      <c r="B284" s="44" t="str">
        <f t="shared" si="4"/>
        <v/>
      </c>
      <c r="C284" s="32"/>
      <c r="D284" s="32"/>
      <c r="E284" s="50"/>
    </row>
    <row r="285" spans="1:5">
      <c r="A285" s="30"/>
      <c r="B285" s="44" t="str">
        <f t="shared" si="4"/>
        <v/>
      </c>
      <c r="C285" s="32"/>
      <c r="D285" s="32"/>
      <c r="E285" s="50"/>
    </row>
    <row r="286" spans="1:5">
      <c r="A286" s="30"/>
      <c r="B286" s="44" t="str">
        <f t="shared" si="4"/>
        <v/>
      </c>
      <c r="C286" s="32"/>
      <c r="D286" s="32"/>
      <c r="E286" s="50"/>
    </row>
    <row r="287" spans="1:5">
      <c r="A287" s="30"/>
      <c r="B287" s="44" t="str">
        <f t="shared" si="4"/>
        <v/>
      </c>
      <c r="C287" s="32"/>
      <c r="D287" s="32"/>
      <c r="E287" s="50"/>
    </row>
    <row r="288" spans="1:5">
      <c r="A288" s="30"/>
      <c r="B288" s="44" t="str">
        <f t="shared" si="4"/>
        <v/>
      </c>
      <c r="C288" s="32"/>
      <c r="D288" s="32"/>
      <c r="E288" s="50"/>
    </row>
    <row r="289" spans="1:5">
      <c r="A289" s="30"/>
      <c r="B289" s="44" t="str">
        <f t="shared" si="4"/>
        <v/>
      </c>
      <c r="C289" s="32"/>
      <c r="D289" s="32"/>
      <c r="E289" s="50"/>
    </row>
    <row r="290" spans="1:5">
      <c r="A290" s="30"/>
      <c r="B290" s="44" t="str">
        <f t="shared" si="4"/>
        <v/>
      </c>
      <c r="C290" s="32"/>
      <c r="D290" s="32"/>
      <c r="E290" s="50"/>
    </row>
    <row r="291" spans="1:5">
      <c r="A291" s="30"/>
      <c r="B291" s="44" t="str">
        <f t="shared" si="4"/>
        <v/>
      </c>
      <c r="C291" s="32"/>
      <c r="D291" s="32"/>
      <c r="E291" s="50"/>
    </row>
    <row r="292" spans="1:5">
      <c r="A292" s="30"/>
      <c r="B292" s="44" t="str">
        <f t="shared" si="4"/>
        <v/>
      </c>
      <c r="C292" s="32"/>
      <c r="D292" s="32"/>
      <c r="E292" s="50"/>
    </row>
    <row r="293" spans="1:5">
      <c r="A293" s="30"/>
      <c r="B293" s="44" t="str">
        <f t="shared" si="4"/>
        <v/>
      </c>
      <c r="C293" s="32"/>
      <c r="D293" s="32"/>
      <c r="E293" s="50"/>
    </row>
    <row r="294" spans="1:5">
      <c r="A294" s="30"/>
      <c r="B294" s="44" t="str">
        <f t="shared" si="4"/>
        <v/>
      </c>
      <c r="C294" s="32"/>
      <c r="D294" s="32"/>
      <c r="E294" s="50"/>
    </row>
    <row r="295" spans="1:5">
      <c r="A295" s="30"/>
      <c r="B295" s="44" t="str">
        <f t="shared" si="4"/>
        <v/>
      </c>
      <c r="C295" s="32"/>
      <c r="D295" s="32"/>
      <c r="E295" s="50"/>
    </row>
    <row r="296" spans="1:5">
      <c r="A296" s="30"/>
      <c r="B296" s="44" t="str">
        <f t="shared" si="4"/>
        <v/>
      </c>
      <c r="C296" s="32"/>
      <c r="D296" s="32"/>
      <c r="E296" s="50"/>
    </row>
    <row r="297" spans="1:5">
      <c r="A297" s="30"/>
      <c r="B297" s="44" t="str">
        <f t="shared" si="4"/>
        <v/>
      </c>
      <c r="C297" s="32"/>
      <c r="D297" s="32"/>
      <c r="E297" s="50"/>
    </row>
    <row r="298" spans="1:5">
      <c r="A298" s="30"/>
      <c r="B298" s="44" t="str">
        <f t="shared" si="4"/>
        <v/>
      </c>
      <c r="C298" s="32"/>
      <c r="D298" s="32"/>
      <c r="E298" s="50"/>
    </row>
    <row r="299" spans="1:5">
      <c r="A299" s="30"/>
      <c r="B299" s="44" t="str">
        <f t="shared" si="4"/>
        <v/>
      </c>
      <c r="C299" s="32"/>
      <c r="D299" s="32"/>
      <c r="E299" s="50"/>
    </row>
    <row r="300" spans="1:5">
      <c r="A300" s="30"/>
      <c r="B300" s="44" t="str">
        <f t="shared" si="4"/>
        <v/>
      </c>
      <c r="C300" s="32"/>
      <c r="D300" s="32"/>
      <c r="E300" s="50"/>
    </row>
    <row r="301" spans="1:5">
      <c r="A301" s="30"/>
      <c r="B301" s="44" t="str">
        <f t="shared" si="4"/>
        <v/>
      </c>
      <c r="C301" s="32"/>
      <c r="D301" s="32"/>
      <c r="E301" s="50"/>
    </row>
    <row r="302" spans="1:5">
      <c r="A302" s="30"/>
      <c r="B302" s="44" t="str">
        <f t="shared" si="4"/>
        <v/>
      </c>
      <c r="C302" s="32"/>
      <c r="D302" s="32"/>
      <c r="E302" s="50"/>
    </row>
    <row r="303" spans="1:5">
      <c r="A303" s="30"/>
      <c r="B303" s="44" t="str">
        <f t="shared" si="4"/>
        <v/>
      </c>
      <c r="C303" s="32"/>
      <c r="D303" s="32"/>
      <c r="E303" s="50"/>
    </row>
    <row r="304" spans="1:5">
      <c r="A304" s="30"/>
      <c r="B304" s="44" t="str">
        <f t="shared" si="4"/>
        <v/>
      </c>
      <c r="C304" s="32"/>
      <c r="D304" s="32"/>
      <c r="E304" s="50"/>
    </row>
    <row r="305" spans="1:5">
      <c r="A305" s="30"/>
      <c r="B305" s="44" t="str">
        <f t="shared" si="4"/>
        <v/>
      </c>
      <c r="C305" s="32"/>
      <c r="D305" s="32"/>
      <c r="E305" s="50"/>
    </row>
    <row r="306" spans="1:5">
      <c r="A306" s="30"/>
      <c r="B306" s="44" t="str">
        <f t="shared" si="4"/>
        <v/>
      </c>
      <c r="C306" s="32"/>
      <c r="D306" s="32"/>
      <c r="E306" s="50"/>
    </row>
    <row r="307" spans="1:5">
      <c r="A307" s="30"/>
      <c r="B307" s="44" t="str">
        <f t="shared" si="4"/>
        <v/>
      </c>
      <c r="C307" s="32"/>
      <c r="D307" s="32"/>
      <c r="E307" s="50"/>
    </row>
    <row r="308" spans="1:5">
      <c r="A308" s="30"/>
      <c r="B308" s="44" t="str">
        <f t="shared" si="4"/>
        <v/>
      </c>
      <c r="C308" s="32"/>
      <c r="D308" s="32"/>
      <c r="E308" s="50"/>
    </row>
    <row r="309" spans="1:5">
      <c r="A309" s="30"/>
      <c r="B309" s="44" t="str">
        <f t="shared" si="4"/>
        <v/>
      </c>
      <c r="C309" s="32"/>
      <c r="D309" s="32"/>
      <c r="E309" s="50"/>
    </row>
    <row r="310" spans="1:5">
      <c r="A310" s="30"/>
      <c r="B310" s="44" t="str">
        <f t="shared" si="4"/>
        <v/>
      </c>
      <c r="C310" s="32"/>
      <c r="D310" s="32"/>
      <c r="E310" s="50"/>
    </row>
    <row r="311" spans="1:5">
      <c r="A311" s="30"/>
      <c r="B311" s="44" t="str">
        <f t="shared" si="4"/>
        <v/>
      </c>
      <c r="C311" s="32"/>
      <c r="D311" s="32"/>
      <c r="E311" s="50"/>
    </row>
    <row r="312" spans="1:5">
      <c r="A312" s="30"/>
      <c r="B312" s="44" t="str">
        <f t="shared" si="4"/>
        <v/>
      </c>
      <c r="C312" s="32"/>
      <c r="D312" s="32"/>
      <c r="E312" s="50"/>
    </row>
    <row r="313" spans="1:5">
      <c r="A313" s="30"/>
      <c r="B313" s="44" t="str">
        <f t="shared" si="4"/>
        <v/>
      </c>
      <c r="C313" s="32"/>
      <c r="D313" s="32"/>
      <c r="E313" s="50"/>
    </row>
    <row r="314" spans="1:5">
      <c r="A314" s="30"/>
      <c r="B314" s="44" t="str">
        <f t="shared" si="4"/>
        <v/>
      </c>
      <c r="C314" s="32"/>
      <c r="D314" s="32"/>
      <c r="E314" s="50"/>
    </row>
    <row r="315" spans="1:5">
      <c r="A315" s="30"/>
      <c r="B315" s="44" t="str">
        <f t="shared" si="4"/>
        <v/>
      </c>
      <c r="C315" s="32"/>
      <c r="D315" s="32"/>
      <c r="E315" s="50"/>
    </row>
    <row r="316" spans="1:5">
      <c r="A316" s="30"/>
      <c r="B316" s="44" t="str">
        <f t="shared" si="4"/>
        <v/>
      </c>
      <c r="C316" s="32"/>
      <c r="D316" s="32"/>
      <c r="E316" s="50"/>
    </row>
    <row r="317" spans="1:5">
      <c r="A317" s="30"/>
      <c r="B317" s="44" t="str">
        <f t="shared" si="4"/>
        <v/>
      </c>
      <c r="C317" s="32"/>
      <c r="D317" s="32"/>
      <c r="E317" s="50"/>
    </row>
    <row r="318" spans="1:5">
      <c r="A318" s="30"/>
      <c r="B318" s="44" t="str">
        <f t="shared" si="4"/>
        <v/>
      </c>
      <c r="C318" s="32"/>
      <c r="D318" s="32"/>
      <c r="E318" s="50"/>
    </row>
    <row r="319" spans="1:5">
      <c r="A319" s="30"/>
      <c r="B319" s="44" t="str">
        <f t="shared" si="4"/>
        <v/>
      </c>
      <c r="C319" s="32"/>
      <c r="D319" s="32"/>
      <c r="E319" s="50"/>
    </row>
    <row r="320" spans="1:5" ht="15.95" thickBot="1">
      <c r="A320" s="33"/>
      <c r="B320" s="53" t="str">
        <f t="shared" si="4"/>
        <v/>
      </c>
      <c r="C320" s="34"/>
      <c r="D320" s="34"/>
      <c r="E320" s="51"/>
    </row>
  </sheetData>
  <sheetProtection algorithmName="SHA-512" hashValue="88k8CMf9Omyv7vQzW4LdR13MIzmFUF/hld3waN/dlpVvc163C83S1+ciVDY690wuptbwQXEpz0V1BEl91Y2f4g==" saltValue="HuCqn7iH5zY062yW0OE+Mw==" spinCount="100000" sheet="1" selectLockedCells="1"/>
  <mergeCells count="6">
    <mergeCell ref="A6:C6"/>
    <mergeCell ref="A1:E1"/>
    <mergeCell ref="A2:C2"/>
    <mergeCell ref="C7:C9"/>
    <mergeCell ref="D7:E9"/>
    <mergeCell ref="C5:E5"/>
  </mergeCells>
  <dataValidations xWindow="673" yWindow="487" count="15">
    <dataValidation type="textLength" operator="equal" allowBlank="1" showInputMessage="1" showErrorMessage="1" promptTitle="PTV verkkoasioinnin tunniste" prompt="Kopioi tähän kenttään 36 merkkinen PTV verkkoasioinnin tunniste_x000a__x000a_esim. 2487b119-4121-48b8-b6ef-a64a80f2efe3" sqref="D166:D320" xr:uid="{00000000-0002-0000-0100-000000000000}">
      <formula1>36</formula1>
    </dataValidation>
    <dataValidation allowBlank="1" showInputMessage="1" showErrorMessage="1" promptTitle="Sähköpostiosoite" prompt="Lisää tähän kohtaan sähköpostiosoite, johon haluat Luvat ja valvonta -palvelun lähettävän asiointikohtaiset heräteviestit" sqref="C47:C320" xr:uid="{00000000-0002-0000-0100-000001000000}"/>
    <dataValidation type="list" allowBlank="1" showInputMessage="1" showErrorMessage="1" promptTitle="Kommunens namn" prompt="Lägg till namnet på den kommun som ska anslutas till tjänsten Tillstånd och tillsyn" sqref="B3" xr:uid="{00000000-0002-0000-0100-000002000000}">
      <formula1>KunnanNimi</formula1>
    </dataValidation>
    <dataValidation type="textLength" operator="equal" allowBlank="1" showInputMessage="1" showErrorMessage="1" promptTitle="FO-nummer" prompt="Fyll i detta fält komunnens FO-nummer, som har formen  7 stycken siffror, bindesträck och kontrollsiffra._x000a__x000a_T.ex 1234567-1_x000a_" sqref="B4" xr:uid="{00000000-0002-0000-0100-000003000000}">
      <formula1>9</formula1>
    </dataValidation>
    <dataValidation allowBlank="1" showInputMessage="1" showErrorMessage="1" promptTitle="Asiointipalvelun URL-osoite" prompt="Syötä tähän kenttään asiointipalvelunne asioinnin aloitus URL-osoite_x000a__x000a_esim. https://kuntainen.fi/palvelunosoite" sqref="E83:E320" xr:uid="{00000000-0002-0000-0100-000004000000}"/>
    <dataValidation type="textLength" operator="equal" allowBlank="1" showInputMessage="1" showErrorMessage="1" errorTitle="Tunniste on 36 merkkiä pitkä" error="Tarkista antamasi tunniste" promptTitle="Kommunens organisationskod" prompt="Kopiera i detta felt SDL-ID:n för kommunen från Suomi.fi-servicedatalagret. ID:n har 36 tecken._x000a__x000a_t.ex.  2487b119-4121-48b8-b6ef-a64a80f2efe3" sqref="B5" xr:uid="{00000000-0002-0000-0100-000005000000}">
      <formula1>36</formula1>
    </dataValidation>
    <dataValidation allowBlank="1" showInputMessage="1" showErrorMessage="1" promptTitle="Kontaktpersonens namn" prompt="Fyll i kontaktpersonens förnamn och efternamn" sqref="B7" xr:uid="{00000000-0002-0000-0100-000006000000}"/>
    <dataValidation allowBlank="1" showInputMessage="1" showErrorMessage="1" promptTitle="Kontaktpersonens e-postadress" prompt="Fyll i kontaktpersonens e-postadress" sqref="B8" xr:uid="{00000000-0002-0000-0100-000007000000}"/>
    <dataValidation allowBlank="1" showInputMessage="1" showErrorMessage="1" promptTitle="Kontaktpersonens telefonnummer" prompt="Fyll i kontaktpersonens telefonnummer" sqref="B9" xr:uid="{00000000-0002-0000-0100-000008000000}"/>
    <dataValidation allowBlank="1" showInputMessage="1" showErrorMessage="1" promptTitle="E-postadress" prompt="Fyll i E-postadress för ärendehanteringen. Tjänsten Tillstånd och tillsyn skickar automatiska aviseringsmeddelanden till e-postadressen, bland annat om ändringar i tillståndsansökans status. " sqref="C12:C46" xr:uid="{00000000-0002-0000-0100-000009000000}"/>
    <dataValidation allowBlank="1" showInputMessage="1" showErrorMessage="1" promptTitle="SDL-ID för tjänsten" sqref="D55:D165" xr:uid="{00000000-0002-0000-0100-00000A000000}"/>
    <dataValidation allowBlank="1" showInputMessage="1" showErrorMessage="1" promptTitle="SDL-ID för tjänsten" prompt="Ska fyllas i om kommunen har en ärendehanteringstjänst för ärendehanteringen. SDL-ID för ärendehantering på nätet (36 tecken – t.ex. 2487b119-4121-48b8-b6ef-a64a80f2efe3)" sqref="D12:D54" xr:uid="{00000000-0002-0000-0100-00000B000000}"/>
    <dataValidation allowBlank="1" showInputMessage="1" showErrorMessage="1" promptTitle="URL-adress för ärendet" prompt="Fyll i URL-adressen  för ärendehanteringstjänsten_x000a__x000a_t.ex. https://kuntainen.fi/palvelunosoite" sqref="E12:E82" xr:uid="{00000000-0002-0000-0100-00000C000000}"/>
    <dataValidation allowBlank="1" showInputMessage="1" showErrorMessage="1" promptTitle="Ytterligare information" prompt="Fyll i vid behov ytterligare information " sqref="D7:E9" xr:uid="{00000000-0002-0000-0100-00000D000000}"/>
    <dataValidation type="list" allowBlank="1" showInputMessage="1" showErrorMessage="1" sqref="B12:B320" xr:uid="{00000000-0002-0000-0100-00000E000000}">
      <formula1>KunnanNimi</formula1>
    </dataValidation>
  </dataValidations>
  <pageMargins left="0.7" right="0.7" top="0.75" bottom="0.75" header="0.3" footer="0.3"/>
  <pageSetup paperSize="9" orientation="portrait" r:id="rId1"/>
  <ignoredErrors>
    <ignoredError sqref="B4:B5 C5" unlockedFormula="1"/>
  </ignoredErrors>
  <extLst>
    <ext xmlns:x14="http://schemas.microsoft.com/office/spreadsheetml/2009/9/main" uri="{CCE6A557-97BC-4b89-ADB6-D9C93CAAB3DF}">
      <x14:dataValidations xmlns:xm="http://schemas.microsoft.com/office/excel/2006/main" xWindow="673" yWindow="487" count="2">
        <x14:dataValidation type="list" errorStyle="information" allowBlank="1" showInputMessage="1" errorTitle="Huom" promptTitle="Asiointi" prompt="Valitse valikosta Luvat ja valvonta -palvelussa käyttöönotettava asiointi._x000a__x000a_Esim. ympäristölupa" xr:uid="{00000000-0002-0000-0100-00000F000000}">
          <x14:formula1>
            <xm:f>Asiointityypit!$A$2:$A$6</xm:f>
          </x14:formula1>
          <xm:sqref>A94:A320</xm:sqref>
        </x14:dataValidation>
        <x14:dataValidation type="list" errorStyle="information" allowBlank="1" showInputMessage="1" errorTitle="Huom" promptTitle="Ärendehantering som tas i bruk" prompt="Välj från menyn ärendehantering som tas i bruk i Tjänsten Tillstånd och tillsyn._x000a__x000a_T.ex. Miljötillstånd" xr:uid="{00000000-0002-0000-0100-000010000000}">
          <x14:formula1>
            <xm:f>Asiointityypit!$A$2:$A$6</xm:f>
          </x14:formula1>
          <xm:sqref>A12:A93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zoomScale="120" zoomScaleNormal="120" workbookViewId="0" xr3:uid="{842E5F09-E766-5B8D-85AF-A39847EA96FD}">
      <selection sqref="A1:C6"/>
    </sheetView>
  </sheetViews>
  <sheetFormatPr defaultColWidth="11" defaultRowHeight="15.6"/>
  <cols>
    <col min="1" max="1" width="76.625" bestFit="1" customWidth="1"/>
    <col min="2" max="2" width="58.375" bestFit="1" customWidth="1"/>
    <col min="3" max="3" width="25.375" bestFit="1" customWidth="1"/>
    <col min="5" max="5" width="13.5" bestFit="1" customWidth="1"/>
  </cols>
  <sheetData>
    <row r="1" spans="1:3">
      <c r="A1" s="42" t="s">
        <v>31</v>
      </c>
      <c r="B1" s="42" t="s">
        <v>32</v>
      </c>
      <c r="C1" s="42" t="s">
        <v>33</v>
      </c>
    </row>
    <row r="2" spans="1:3">
      <c r="A2" s="44"/>
      <c r="B2" s="42"/>
      <c r="C2" s="42"/>
    </row>
    <row r="3" spans="1:3">
      <c r="A3" s="44" t="s">
        <v>21</v>
      </c>
      <c r="B3" s="44" t="s">
        <v>34</v>
      </c>
      <c r="C3" s="44" t="s">
        <v>35</v>
      </c>
    </row>
    <row r="4" spans="1:3">
      <c r="A4" s="44" t="s">
        <v>36</v>
      </c>
      <c r="B4" s="44" t="s">
        <v>37</v>
      </c>
      <c r="C4" s="44" t="s">
        <v>38</v>
      </c>
    </row>
    <row r="5" spans="1:3">
      <c r="A5" s="45" t="s">
        <v>39</v>
      </c>
      <c r="B5" s="44" t="s">
        <v>40</v>
      </c>
      <c r="C5" s="44" t="s">
        <v>38</v>
      </c>
    </row>
    <row r="6" spans="1:3">
      <c r="A6" s="44" t="s">
        <v>41</v>
      </c>
      <c r="B6" s="44" t="s">
        <v>42</v>
      </c>
      <c r="C6" s="44" t="s">
        <v>43</v>
      </c>
    </row>
  </sheetData>
  <sheetProtection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5"/>
  <sheetViews>
    <sheetView workbookViewId="0" xr3:uid="{51F8DEE0-4D01-5F28-A812-FC0BD7CAC4A5}">
      <selection activeCell="D26" sqref="D26"/>
    </sheetView>
  </sheetViews>
  <sheetFormatPr defaultColWidth="11" defaultRowHeight="15.6"/>
  <cols>
    <col min="1" max="1" width="17.5" style="1" bestFit="1" customWidth="1"/>
    <col min="2" max="2" width="14.125" style="1" bestFit="1" customWidth="1"/>
    <col min="3" max="3" width="11.625" bestFit="1" customWidth="1"/>
    <col min="4" max="4" width="39.375" bestFit="1" customWidth="1"/>
    <col min="5" max="5" width="93.875" bestFit="1" customWidth="1"/>
  </cols>
  <sheetData>
    <row r="1" spans="1:5">
      <c r="A1" s="41" t="s">
        <v>44</v>
      </c>
      <c r="B1" s="41" t="s">
        <v>30</v>
      </c>
      <c r="C1" s="42" t="s">
        <v>45</v>
      </c>
      <c r="D1" s="42" t="s">
        <v>46</v>
      </c>
      <c r="E1" s="42" t="s">
        <v>47</v>
      </c>
    </row>
    <row r="2" spans="1:5">
      <c r="A2" s="43" t="s">
        <v>48</v>
      </c>
      <c r="B2" s="43" t="s">
        <v>49</v>
      </c>
      <c r="C2" s="44" t="s">
        <v>50</v>
      </c>
      <c r="D2" s="44" t="str">
        <f>RIGHT(E2,36)</f>
        <v>da63f261-b996-4125-a3e5-373924f0c341</v>
      </c>
      <c r="E2" s="44" t="s">
        <v>51</v>
      </c>
    </row>
    <row r="3" spans="1:5">
      <c r="A3" s="43" t="s">
        <v>52</v>
      </c>
      <c r="B3" s="43" t="s">
        <v>53</v>
      </c>
      <c r="C3" s="44" t="s">
        <v>54</v>
      </c>
      <c r="D3" s="44" t="str">
        <f t="shared" ref="D3:D66" si="0">RIGHT(E3,36)</f>
        <v>022ad336-dcbb-4a0a-8543-f0b8e3adb551</v>
      </c>
      <c r="E3" s="44" t="s">
        <v>55</v>
      </c>
    </row>
    <row r="4" spans="1:5">
      <c r="A4" s="43" t="s">
        <v>56</v>
      </c>
      <c r="B4" s="43" t="s">
        <v>57</v>
      </c>
      <c r="C4" s="44" t="s">
        <v>58</v>
      </c>
      <c r="D4" s="44" t="str">
        <f t="shared" si="0"/>
        <v>3073bc9d-a314-48ef-a4e5-e248f6c4280a</v>
      </c>
      <c r="E4" s="44" t="s">
        <v>59</v>
      </c>
    </row>
    <row r="5" spans="1:5">
      <c r="A5" s="43" t="s">
        <v>60</v>
      </c>
      <c r="B5" s="43" t="s">
        <v>61</v>
      </c>
      <c r="C5" s="44" t="s">
        <v>62</v>
      </c>
      <c r="D5" s="44" t="str">
        <f t="shared" si="0"/>
        <v>83536aab-9da5-436c-bea7-118e8a51a250</v>
      </c>
      <c r="E5" s="44" t="s">
        <v>63</v>
      </c>
    </row>
    <row r="6" spans="1:5">
      <c r="A6" s="43" t="s">
        <v>64</v>
      </c>
      <c r="B6" s="43" t="s">
        <v>65</v>
      </c>
      <c r="C6" s="44" t="s">
        <v>66</v>
      </c>
      <c r="D6" s="44" t="str">
        <f t="shared" si="0"/>
        <v>81fe4148-38d6-4bc7-8280-65dd1d2a5d96</v>
      </c>
      <c r="E6" s="44" t="s">
        <v>67</v>
      </c>
    </row>
    <row r="7" spans="1:5">
      <c r="A7" s="43" t="s">
        <v>68</v>
      </c>
      <c r="B7" s="43" t="s">
        <v>69</v>
      </c>
      <c r="C7" s="44" t="s">
        <v>70</v>
      </c>
      <c r="D7" s="44" t="str">
        <f t="shared" si="0"/>
        <v>a7eddae3-d39f-4dcb-821a-92c9973acace</v>
      </c>
      <c r="E7" s="44" t="s">
        <v>71</v>
      </c>
    </row>
    <row r="8" spans="1:5">
      <c r="A8" s="43" t="s">
        <v>72</v>
      </c>
      <c r="B8" s="43" t="s">
        <v>73</v>
      </c>
      <c r="C8" s="44" t="s">
        <v>74</v>
      </c>
      <c r="D8" s="44" t="str">
        <f t="shared" si="0"/>
        <v>842a1940-e198-4323-9940-dc0e821ab5c8</v>
      </c>
      <c r="E8" s="44" t="s">
        <v>75</v>
      </c>
    </row>
    <row r="9" spans="1:5">
      <c r="A9" s="43" t="s">
        <v>76</v>
      </c>
      <c r="B9" s="43" t="s">
        <v>77</v>
      </c>
      <c r="C9" s="44" t="s">
        <v>78</v>
      </c>
      <c r="D9" s="44" t="str">
        <f t="shared" si="0"/>
        <v>376478e0-233c-4416-bfc5-2e5f3e33f29e</v>
      </c>
      <c r="E9" s="44" t="s">
        <v>79</v>
      </c>
    </row>
    <row r="10" spans="1:5">
      <c r="A10" s="43" t="s">
        <v>80</v>
      </c>
      <c r="B10" s="43" t="s">
        <v>81</v>
      </c>
      <c r="C10" s="44" t="s">
        <v>82</v>
      </c>
      <c r="D10" s="44" t="str">
        <f t="shared" si="0"/>
        <v>f35f5f1c-46d9-4763-a090-667880ed3f98</v>
      </c>
      <c r="E10" s="44" t="s">
        <v>83</v>
      </c>
    </row>
    <row r="11" spans="1:5">
      <c r="A11" s="43" t="s">
        <v>84</v>
      </c>
      <c r="B11" s="43" t="s">
        <v>85</v>
      </c>
      <c r="C11" s="44" t="s">
        <v>86</v>
      </c>
      <c r="D11" s="44" t="str">
        <f t="shared" si="0"/>
        <v>09a9aec1-53ec-4e36-a0af-a6c659693c1e</v>
      </c>
      <c r="E11" s="44" t="s">
        <v>87</v>
      </c>
    </row>
    <row r="12" spans="1:5">
      <c r="A12" s="43" t="s">
        <v>88</v>
      </c>
      <c r="B12" s="43" t="s">
        <v>89</v>
      </c>
      <c r="C12" s="44" t="s">
        <v>90</v>
      </c>
      <c r="D12" s="44" t="str">
        <f t="shared" si="0"/>
        <v>59ae18d7-9298-45b9-8853-92916ad242ad</v>
      </c>
      <c r="E12" s="44" t="s">
        <v>91</v>
      </c>
    </row>
    <row r="13" spans="1:5">
      <c r="A13" s="43" t="s">
        <v>92</v>
      </c>
      <c r="B13" s="43" t="s">
        <v>93</v>
      </c>
      <c r="C13" s="44" t="s">
        <v>90</v>
      </c>
      <c r="D13" s="44" t="str">
        <f t="shared" si="0"/>
        <v>017205ca-9f48-4e18-b9f3-ed97dfc7a9d2</v>
      </c>
      <c r="E13" s="44" t="s">
        <v>94</v>
      </c>
    </row>
    <row r="14" spans="1:5">
      <c r="A14" s="43" t="s">
        <v>95</v>
      </c>
      <c r="B14" s="43" t="s">
        <v>96</v>
      </c>
      <c r="C14" s="44" t="s">
        <v>97</v>
      </c>
      <c r="D14" s="44" t="str">
        <f t="shared" si="0"/>
        <v>c680b650-2220-4af9-8ed7-326f7e5ac8ad</v>
      </c>
      <c r="E14" s="44" t="s">
        <v>98</v>
      </c>
    </row>
    <row r="15" spans="1:5">
      <c r="A15" s="43" t="s">
        <v>99</v>
      </c>
      <c r="B15" s="43" t="s">
        <v>100</v>
      </c>
      <c r="C15" s="44" t="s">
        <v>101</v>
      </c>
      <c r="D15" s="44" t="str">
        <f t="shared" si="0"/>
        <v>a18b44e4-adc7-44c3-873f-1b6c6e075405</v>
      </c>
      <c r="E15" s="44" t="s">
        <v>102</v>
      </c>
    </row>
    <row r="16" spans="1:5">
      <c r="A16" s="43" t="s">
        <v>103</v>
      </c>
      <c r="B16" s="43" t="s">
        <v>104</v>
      </c>
      <c r="C16" s="44" t="s">
        <v>105</v>
      </c>
      <c r="D16" s="44" t="str">
        <f t="shared" si="0"/>
        <v>5deb4ae3-9115-41f9-88a1-3c8288e36416</v>
      </c>
      <c r="E16" s="44" t="s">
        <v>106</v>
      </c>
    </row>
    <row r="17" spans="1:5">
      <c r="A17" s="43" t="s">
        <v>107</v>
      </c>
      <c r="B17" s="43" t="s">
        <v>108</v>
      </c>
      <c r="C17" s="44" t="s">
        <v>109</v>
      </c>
      <c r="D17" s="44" t="str">
        <f t="shared" si="0"/>
        <v>c7f86db9-e224-4b9a-99c0-bb1e87875024</v>
      </c>
      <c r="E17" s="44" t="s">
        <v>110</v>
      </c>
    </row>
    <row r="18" spans="1:5">
      <c r="A18" s="43" t="s">
        <v>111</v>
      </c>
      <c r="B18" s="43" t="s">
        <v>112</v>
      </c>
      <c r="C18" s="44" t="s">
        <v>113</v>
      </c>
      <c r="D18" s="44" t="str">
        <f t="shared" si="0"/>
        <v>87e4dee5-0ae2-43ed-9cdf-53b579fef91a</v>
      </c>
      <c r="E18" s="44" t="s">
        <v>114</v>
      </c>
    </row>
    <row r="19" spans="1:5">
      <c r="A19" s="43" t="s">
        <v>115</v>
      </c>
      <c r="B19" s="43" t="s">
        <v>116</v>
      </c>
      <c r="C19" s="44" t="s">
        <v>117</v>
      </c>
      <c r="D19" s="44" t="str">
        <f t="shared" si="0"/>
        <v>adc6856e-c693-4d48-a346-6ef1606256a8</v>
      </c>
      <c r="E19" s="44" t="s">
        <v>118</v>
      </c>
    </row>
    <row r="20" spans="1:5">
      <c r="A20" s="43" t="s">
        <v>119</v>
      </c>
      <c r="B20" s="43" t="s">
        <v>120</v>
      </c>
      <c r="C20" s="44" t="s">
        <v>121</v>
      </c>
      <c r="D20" s="44" t="str">
        <f t="shared" si="0"/>
        <v>3ae9ba23-c02d-4e7d-8015-0b2e003fe5f0</v>
      </c>
      <c r="E20" s="44" t="s">
        <v>122</v>
      </c>
    </row>
    <row r="21" spans="1:5">
      <c r="A21" s="43" t="s">
        <v>123</v>
      </c>
      <c r="B21" s="43" t="s">
        <v>124</v>
      </c>
      <c r="C21" s="44" t="s">
        <v>125</v>
      </c>
      <c r="D21" s="44" t="str">
        <f t="shared" si="0"/>
        <v>a894a3ae-751f-4d44-aa98-2e8317b4018f</v>
      </c>
      <c r="E21" s="44" t="s">
        <v>126</v>
      </c>
    </row>
    <row r="22" spans="1:5">
      <c r="A22" s="43" t="s">
        <v>127</v>
      </c>
      <c r="B22" s="43" t="s">
        <v>128</v>
      </c>
      <c r="C22" s="44" t="s">
        <v>129</v>
      </c>
      <c r="D22" s="44" t="str">
        <f t="shared" si="0"/>
        <v>fcef85de-f67b-425f-a6c4-1c5c3e231126</v>
      </c>
      <c r="E22" s="44" t="s">
        <v>130</v>
      </c>
    </row>
    <row r="23" spans="1:5">
      <c r="A23" s="43" t="s">
        <v>131</v>
      </c>
      <c r="B23" s="43" t="s">
        <v>132</v>
      </c>
      <c r="C23" s="44" t="s">
        <v>133</v>
      </c>
      <c r="D23" s="44" t="str">
        <f t="shared" si="0"/>
        <v>9ab9239b-c5ba-4362-abb2-56833d8b49b5</v>
      </c>
      <c r="E23" s="44" t="s">
        <v>134</v>
      </c>
    </row>
    <row r="24" spans="1:5">
      <c r="A24" s="43" t="s">
        <v>135</v>
      </c>
      <c r="B24" s="43" t="s">
        <v>136</v>
      </c>
      <c r="C24" s="44" t="s">
        <v>137</v>
      </c>
      <c r="D24" s="44" t="str">
        <f t="shared" si="0"/>
        <v>ee629bff-a6f9-4eef-b47f-2be2fdf787b4</v>
      </c>
      <c r="E24" s="44" t="s">
        <v>138</v>
      </c>
    </row>
    <row r="25" spans="1:5">
      <c r="A25" s="43" t="s">
        <v>139</v>
      </c>
      <c r="B25" s="43" t="s">
        <v>140</v>
      </c>
      <c r="C25" s="44" t="s">
        <v>141</v>
      </c>
      <c r="D25" s="44" t="str">
        <f t="shared" si="0"/>
        <v>a71cd75f-6f19-4046-925c-dfdcf10db8e0</v>
      </c>
      <c r="E25" s="44" t="s">
        <v>142</v>
      </c>
    </row>
    <row r="26" spans="1:5">
      <c r="A26" s="43" t="s">
        <v>143</v>
      </c>
      <c r="B26" s="43" t="s">
        <v>144</v>
      </c>
      <c r="C26" s="44" t="s">
        <v>145</v>
      </c>
      <c r="D26" s="44" t="str">
        <f t="shared" si="0"/>
        <v>dca0c013-24b4-472f-b87b-266a62ac2c07</v>
      </c>
      <c r="E26" s="44" t="s">
        <v>146</v>
      </c>
    </row>
    <row r="27" spans="1:5">
      <c r="A27" s="43" t="s">
        <v>147</v>
      </c>
      <c r="B27" s="43" t="s">
        <v>148</v>
      </c>
      <c r="C27" s="44" t="s">
        <v>149</v>
      </c>
      <c r="D27" s="44" t="str">
        <f t="shared" si="0"/>
        <v>4a057722-7a45-41cf-a359-7d7b7bce226c</v>
      </c>
      <c r="E27" s="44" t="s">
        <v>150</v>
      </c>
    </row>
    <row r="28" spans="1:5">
      <c r="A28" s="43" t="s">
        <v>151</v>
      </c>
      <c r="B28" s="43" t="s">
        <v>152</v>
      </c>
      <c r="C28" s="44" t="s">
        <v>153</v>
      </c>
      <c r="D28" s="44" t="str">
        <f t="shared" si="0"/>
        <v>058ab97e-79b5-48aa-bf57-af7371021c90</v>
      </c>
      <c r="E28" s="44" t="s">
        <v>154</v>
      </c>
    </row>
    <row r="29" spans="1:5">
      <c r="A29" s="43" t="s">
        <v>155</v>
      </c>
      <c r="B29" s="43" t="s">
        <v>156</v>
      </c>
      <c r="C29" s="44" t="s">
        <v>157</v>
      </c>
      <c r="D29" s="44" t="str">
        <f t="shared" si="0"/>
        <v>50c1205f-72d6-49c9-b08b-7ff996e4238b</v>
      </c>
      <c r="E29" s="44" t="s">
        <v>158</v>
      </c>
    </row>
    <row r="30" spans="1:5">
      <c r="A30" s="43" t="s">
        <v>159</v>
      </c>
      <c r="B30" s="43" t="s">
        <v>160</v>
      </c>
      <c r="C30" s="44" t="s">
        <v>161</v>
      </c>
      <c r="D30" s="44" t="str">
        <f t="shared" si="0"/>
        <v>a0958199-6e6c-442a-92a5-644a70bd8a69</v>
      </c>
      <c r="E30" s="44" t="s">
        <v>162</v>
      </c>
    </row>
    <row r="31" spans="1:5">
      <c r="A31" s="43" t="s">
        <v>163</v>
      </c>
      <c r="B31" s="43" t="s">
        <v>164</v>
      </c>
      <c r="C31" s="44" t="s">
        <v>165</v>
      </c>
      <c r="D31" s="44" t="str">
        <f t="shared" si="0"/>
        <v>47daa36d-b868-481b-9443-df4c6e04c1a6</v>
      </c>
      <c r="E31" s="44" t="s">
        <v>166</v>
      </c>
    </row>
    <row r="32" spans="1:5">
      <c r="A32" s="43" t="s">
        <v>167</v>
      </c>
      <c r="B32" s="43" t="s">
        <v>168</v>
      </c>
      <c r="C32" s="44" t="s">
        <v>169</v>
      </c>
      <c r="D32" s="44" t="str">
        <f t="shared" si="0"/>
        <v>e6e428a2-c299-4047-a1b6-6030662b662b</v>
      </c>
      <c r="E32" s="44" t="s">
        <v>170</v>
      </c>
    </row>
    <row r="33" spans="1:5">
      <c r="A33" s="43" t="s">
        <v>171</v>
      </c>
      <c r="B33" s="43" t="s">
        <v>172</v>
      </c>
      <c r="C33" s="44" t="s">
        <v>173</v>
      </c>
      <c r="D33" s="44" t="str">
        <f t="shared" si="0"/>
        <v>61dd809f-0369-45e0-91bc-19ba02a84102</v>
      </c>
      <c r="E33" s="44" t="s">
        <v>174</v>
      </c>
    </row>
    <row r="34" spans="1:5">
      <c r="A34" s="43" t="s">
        <v>175</v>
      </c>
      <c r="B34" s="43" t="s">
        <v>176</v>
      </c>
      <c r="C34" s="44" t="s">
        <v>177</v>
      </c>
      <c r="D34" s="44" t="str">
        <f t="shared" si="0"/>
        <v>8c86dc77-d966-4826-8954-27bb5cd75cc7</v>
      </c>
      <c r="E34" s="44" t="s">
        <v>178</v>
      </c>
    </row>
    <row r="35" spans="1:5">
      <c r="A35" s="43" t="s">
        <v>179</v>
      </c>
      <c r="B35" s="43" t="s">
        <v>180</v>
      </c>
      <c r="C35" s="44" t="s">
        <v>181</v>
      </c>
      <c r="D35" s="44" t="str">
        <f t="shared" si="0"/>
        <v>1c6b43d7-7d7d-408b-a93c-65b34db2e22f</v>
      </c>
      <c r="E35" s="44" t="s">
        <v>182</v>
      </c>
    </row>
    <row r="36" spans="1:5">
      <c r="A36" s="43" t="s">
        <v>183</v>
      </c>
      <c r="B36" s="43" t="s">
        <v>184</v>
      </c>
      <c r="C36" s="44" t="s">
        <v>185</v>
      </c>
      <c r="D36" s="44" t="str">
        <f t="shared" si="0"/>
        <v>6c9853f8-7546-4ea6-b5c9-1cae49d7217a</v>
      </c>
      <c r="E36" s="44" t="s">
        <v>186</v>
      </c>
    </row>
    <row r="37" spans="1:5">
      <c r="A37" s="43" t="s">
        <v>187</v>
      </c>
      <c r="B37" s="43" t="s">
        <v>188</v>
      </c>
      <c r="C37" s="44" t="s">
        <v>189</v>
      </c>
      <c r="D37" s="44" t="str">
        <f t="shared" si="0"/>
        <v>3aed8b4f-19bb-48bf-b2dd-a6ec111f609f</v>
      </c>
      <c r="E37" s="44" t="s">
        <v>190</v>
      </c>
    </row>
    <row r="38" spans="1:5">
      <c r="A38" s="43" t="s">
        <v>191</v>
      </c>
      <c r="B38" s="43" t="s">
        <v>192</v>
      </c>
      <c r="C38" s="44" t="s">
        <v>193</v>
      </c>
      <c r="D38" s="44" t="str">
        <f t="shared" si="0"/>
        <v>4a057722-7a45-41cf-a359-7d7b7bce226c</v>
      </c>
      <c r="E38" s="44" t="s">
        <v>150</v>
      </c>
    </row>
    <row r="39" spans="1:5">
      <c r="A39" s="43" t="s">
        <v>194</v>
      </c>
      <c r="B39" s="43" t="s">
        <v>195</v>
      </c>
      <c r="C39" s="44" t="s">
        <v>196</v>
      </c>
      <c r="D39" s="44" t="str">
        <f t="shared" si="0"/>
        <v>07949937-1265-4e11-9c4e-8a6452f2bb0a</v>
      </c>
      <c r="E39" s="44" t="s">
        <v>197</v>
      </c>
    </row>
    <row r="40" spans="1:5">
      <c r="A40" s="43" t="s">
        <v>198</v>
      </c>
      <c r="B40" s="43" t="s">
        <v>199</v>
      </c>
      <c r="C40" s="44" t="s">
        <v>200</v>
      </c>
      <c r="D40" s="44" t="str">
        <f t="shared" si="0"/>
        <v>aee02a16-e76f-480c-b360-dce351d718c1</v>
      </c>
      <c r="E40" s="44" t="s">
        <v>201</v>
      </c>
    </row>
    <row r="41" spans="1:5">
      <c r="A41" s="43" t="s">
        <v>202</v>
      </c>
      <c r="B41" s="43" t="s">
        <v>203</v>
      </c>
      <c r="C41" s="44" t="s">
        <v>204</v>
      </c>
      <c r="D41" s="44" t="str">
        <f t="shared" si="0"/>
        <v>9766ab50-1e82-4edb-bc9b-abc86028c00c</v>
      </c>
      <c r="E41" s="44" t="s">
        <v>205</v>
      </c>
    </row>
    <row r="42" spans="1:5">
      <c r="A42" s="43" t="s">
        <v>206</v>
      </c>
      <c r="B42" s="43" t="s">
        <v>207</v>
      </c>
      <c r="C42" s="44" t="s">
        <v>208</v>
      </c>
      <c r="D42" s="44" t="str">
        <f t="shared" si="0"/>
        <v>c4a4b53a-f7e5-471b-8a9d-9759342dfdcd</v>
      </c>
      <c r="E42" s="44" t="s">
        <v>209</v>
      </c>
    </row>
    <row r="43" spans="1:5">
      <c r="A43" s="43" t="s">
        <v>210</v>
      </c>
      <c r="B43" s="43" t="s">
        <v>211</v>
      </c>
      <c r="C43" s="44" t="s">
        <v>212</v>
      </c>
      <c r="D43" s="44" t="str">
        <f t="shared" si="0"/>
        <v>3987a899-a54b-4ec9-ad9d-97178470d8ce</v>
      </c>
      <c r="E43" s="44" t="s">
        <v>213</v>
      </c>
    </row>
    <row r="44" spans="1:5">
      <c r="A44" s="43" t="s">
        <v>214</v>
      </c>
      <c r="B44" s="43" t="s">
        <v>215</v>
      </c>
      <c r="C44" s="44" t="s">
        <v>216</v>
      </c>
      <c r="D44" s="44" t="str">
        <f t="shared" si="0"/>
        <v>6745e341-be2a-45a4-b184-bbc2f8465615</v>
      </c>
      <c r="E44" s="44" t="s">
        <v>217</v>
      </c>
    </row>
    <row r="45" spans="1:5">
      <c r="A45" s="43" t="s">
        <v>218</v>
      </c>
      <c r="B45" s="43" t="s">
        <v>219</v>
      </c>
      <c r="C45" s="44" t="s">
        <v>220</v>
      </c>
      <c r="D45" s="44" t="str">
        <f t="shared" si="0"/>
        <v>04603e76-735f-4998-9e56-7313ea3ea0e3</v>
      </c>
      <c r="E45" s="44" t="s">
        <v>221</v>
      </c>
    </row>
    <row r="46" spans="1:5">
      <c r="A46" s="43" t="s">
        <v>222</v>
      </c>
      <c r="B46" s="43" t="s">
        <v>223</v>
      </c>
      <c r="C46" s="44" t="s">
        <v>224</v>
      </c>
      <c r="D46" s="44" t="str">
        <f t="shared" si="0"/>
        <v>1ae7fc60-6dd6-4124-9445-be931b4b0953</v>
      </c>
      <c r="E46" s="44" t="s">
        <v>225</v>
      </c>
    </row>
    <row r="47" spans="1:5">
      <c r="A47" s="43" t="s">
        <v>226</v>
      </c>
      <c r="B47" s="43" t="s">
        <v>227</v>
      </c>
      <c r="C47" s="44" t="s">
        <v>228</v>
      </c>
      <c r="D47" s="44" t="str">
        <f t="shared" si="0"/>
        <v>982064d3-eaa4-41ac-9428-48fbd39ca0ee</v>
      </c>
      <c r="E47" s="44" t="s">
        <v>229</v>
      </c>
    </row>
    <row r="48" spans="1:5">
      <c r="A48" s="43" t="s">
        <v>230</v>
      </c>
      <c r="B48" s="43" t="s">
        <v>231</v>
      </c>
      <c r="C48" s="44" t="s">
        <v>232</v>
      </c>
      <c r="D48" s="44" t="str">
        <f t="shared" si="0"/>
        <v>03ef3671-be19-47fe-aad3-8a784c6788e2</v>
      </c>
      <c r="E48" s="44" t="s">
        <v>233</v>
      </c>
    </row>
    <row r="49" spans="1:5">
      <c r="A49" s="43" t="s">
        <v>234</v>
      </c>
      <c r="B49" s="43" t="s">
        <v>235</v>
      </c>
      <c r="C49" s="44" t="s">
        <v>236</v>
      </c>
      <c r="D49" s="44" t="str">
        <f t="shared" si="0"/>
        <v>2fdac694-544d-4352-ac6a-42eb85643bb0</v>
      </c>
      <c r="E49" s="44" t="s">
        <v>237</v>
      </c>
    </row>
    <row r="50" spans="1:5">
      <c r="A50" s="43" t="s">
        <v>238</v>
      </c>
      <c r="B50" s="43" t="s">
        <v>239</v>
      </c>
      <c r="C50" s="44" t="s">
        <v>240</v>
      </c>
      <c r="D50" s="44" t="str">
        <f t="shared" si="0"/>
        <v>1b3b6274-6b68-4493-a937-e3bda28b3977</v>
      </c>
      <c r="E50" s="44" t="s">
        <v>241</v>
      </c>
    </row>
    <row r="51" spans="1:5">
      <c r="A51" s="43" t="s">
        <v>242</v>
      </c>
      <c r="B51" s="43" t="s">
        <v>243</v>
      </c>
      <c r="C51" s="44" t="s">
        <v>244</v>
      </c>
      <c r="D51" s="44" t="str">
        <f t="shared" si="0"/>
        <v>17ad2d93-4780-4233-b549-c23d8a8842c0</v>
      </c>
      <c r="E51" s="44" t="s">
        <v>245</v>
      </c>
    </row>
    <row r="52" spans="1:5">
      <c r="A52" s="43" t="s">
        <v>246</v>
      </c>
      <c r="B52" s="43" t="s">
        <v>247</v>
      </c>
      <c r="C52" s="44" t="s">
        <v>248</v>
      </c>
      <c r="D52" s="44" t="str">
        <f t="shared" si="0"/>
        <v>e87eb828-5ab9-4505-aeb4-c692f9508d01</v>
      </c>
      <c r="E52" s="44" t="s">
        <v>249</v>
      </c>
    </row>
    <row r="53" spans="1:5">
      <c r="A53" s="43" t="s">
        <v>250</v>
      </c>
      <c r="B53" s="43" t="s">
        <v>251</v>
      </c>
      <c r="C53" s="44" t="s">
        <v>252</v>
      </c>
      <c r="D53" s="44" t="str">
        <f t="shared" si="0"/>
        <v>68f054dd-ea04-44ae-ad9b-9bdc16881c9b</v>
      </c>
      <c r="E53" s="44" t="s">
        <v>253</v>
      </c>
    </row>
    <row r="54" spans="1:5">
      <c r="A54" s="43" t="s">
        <v>254</v>
      </c>
      <c r="B54" s="43" t="s">
        <v>255</v>
      </c>
      <c r="C54" s="44" t="s">
        <v>256</v>
      </c>
      <c r="D54" s="44" t="str">
        <f t="shared" si="0"/>
        <v>bd848164-cb38-45e6-a2bb-265be344757e</v>
      </c>
      <c r="E54" s="44" t="s">
        <v>257</v>
      </c>
    </row>
    <row r="55" spans="1:5">
      <c r="A55" s="43" t="s">
        <v>258</v>
      </c>
      <c r="B55" s="43" t="s">
        <v>259</v>
      </c>
      <c r="C55" s="44" t="s">
        <v>260</v>
      </c>
      <c r="D55" s="44" t="str">
        <f t="shared" si="0"/>
        <v>6ce52ab4-6dbc-4c5d-9b7b-8dc82b060375</v>
      </c>
      <c r="E55" s="44" t="s">
        <v>261</v>
      </c>
    </row>
    <row r="56" spans="1:5">
      <c r="A56" s="43" t="s">
        <v>262</v>
      </c>
      <c r="B56" s="43" t="s">
        <v>263</v>
      </c>
      <c r="C56" s="44" t="s">
        <v>264</v>
      </c>
      <c r="D56" s="44" t="str">
        <f t="shared" si="0"/>
        <v>a61a879d-7b5b-4a54-945d-76f3c343d7ba</v>
      </c>
      <c r="E56" s="44" t="s">
        <v>265</v>
      </c>
    </row>
    <row r="57" spans="1:5">
      <c r="A57" s="43" t="s">
        <v>266</v>
      </c>
      <c r="B57" s="43" t="s">
        <v>267</v>
      </c>
      <c r="C57" s="44" t="s">
        <v>268</v>
      </c>
      <c r="D57" s="44" t="str">
        <f t="shared" si="0"/>
        <v>e9ad9651-5b49-40bc-8373-615180a78c39</v>
      </c>
      <c r="E57" s="44" t="s">
        <v>269</v>
      </c>
    </row>
    <row r="58" spans="1:5">
      <c r="A58" s="43" t="s">
        <v>270</v>
      </c>
      <c r="B58" s="43" t="s">
        <v>271</v>
      </c>
      <c r="C58" s="44" t="s">
        <v>272</v>
      </c>
      <c r="D58" s="44" t="str">
        <f t="shared" si="0"/>
        <v>d0888725-7909-478e-a74d-9c2e01eaf28c</v>
      </c>
      <c r="E58" s="44" t="s">
        <v>273</v>
      </c>
    </row>
    <row r="59" spans="1:5">
      <c r="A59" s="43" t="s">
        <v>274</v>
      </c>
      <c r="B59" s="43" t="s">
        <v>275</v>
      </c>
      <c r="C59" s="44" t="s">
        <v>276</v>
      </c>
      <c r="D59" s="44" t="str">
        <f t="shared" si="0"/>
        <v>7c648027-e697-468e-8311-c580b2d1b01f</v>
      </c>
      <c r="E59" s="44" t="s">
        <v>277</v>
      </c>
    </row>
    <row r="60" spans="1:5">
      <c r="A60" s="43" t="s">
        <v>278</v>
      </c>
      <c r="B60" s="43" t="s">
        <v>279</v>
      </c>
      <c r="C60" s="44" t="s">
        <v>280</v>
      </c>
      <c r="D60" s="44" t="str">
        <f t="shared" si="0"/>
        <v>a18a38ff-9fa0-4dd8-8e93-966377824de3</v>
      </c>
      <c r="E60" s="44" t="s">
        <v>281</v>
      </c>
    </row>
    <row r="61" spans="1:5">
      <c r="A61" s="43" t="s">
        <v>282</v>
      </c>
      <c r="B61" s="43" t="s">
        <v>283</v>
      </c>
      <c r="C61" s="44" t="s">
        <v>284</v>
      </c>
      <c r="D61" s="44" t="str">
        <f t="shared" si="0"/>
        <v>36a37312-c385-4125-82fa-289b639e36a5</v>
      </c>
      <c r="E61" s="44" t="s">
        <v>285</v>
      </c>
    </row>
    <row r="62" spans="1:5">
      <c r="A62" s="43" t="s">
        <v>286</v>
      </c>
      <c r="B62" s="43" t="s">
        <v>287</v>
      </c>
      <c r="C62" s="44" t="s">
        <v>288</v>
      </c>
      <c r="D62" s="44" t="str">
        <f t="shared" si="0"/>
        <v>509f39c4-0d86-411a-8f04-3bc436305de6</v>
      </c>
      <c r="E62" s="44" t="s">
        <v>289</v>
      </c>
    </row>
    <row r="63" spans="1:5">
      <c r="A63" s="43" t="s">
        <v>290</v>
      </c>
      <c r="B63" s="43" t="s">
        <v>291</v>
      </c>
      <c r="C63" s="44" t="s">
        <v>292</v>
      </c>
      <c r="D63" s="44" t="str">
        <f t="shared" si="0"/>
        <v>956e21ae-052f-438a-9857-cb439bdee325</v>
      </c>
      <c r="E63" s="44" t="s">
        <v>293</v>
      </c>
    </row>
    <row r="64" spans="1:5">
      <c r="A64" s="43" t="s">
        <v>294</v>
      </c>
      <c r="B64" s="43" t="s">
        <v>295</v>
      </c>
      <c r="C64" s="44" t="s">
        <v>296</v>
      </c>
      <c r="D64" s="44" t="str">
        <f t="shared" si="0"/>
        <v>634b40ac-b3bc-4f54-80f7-9a03b9ecc676</v>
      </c>
      <c r="E64" s="44" t="s">
        <v>297</v>
      </c>
    </row>
    <row r="65" spans="1:5">
      <c r="A65" s="43" t="s">
        <v>298</v>
      </c>
      <c r="B65" s="43" t="s">
        <v>299</v>
      </c>
      <c r="C65" s="44" t="s">
        <v>300</v>
      </c>
      <c r="D65" s="44" t="str">
        <f t="shared" si="0"/>
        <v>a161503d-7662-4ca2-b22b-93499cdbc177</v>
      </c>
      <c r="E65" s="44" t="s">
        <v>301</v>
      </c>
    </row>
    <row r="66" spans="1:5">
      <c r="A66" s="43" t="s">
        <v>302</v>
      </c>
      <c r="B66" s="43" t="s">
        <v>303</v>
      </c>
      <c r="C66" s="44" t="s">
        <v>304</v>
      </c>
      <c r="D66" s="44" t="str">
        <f t="shared" si="0"/>
        <v>40c7ef22-8074-4cef-b42e-7f89ecdb2821</v>
      </c>
      <c r="E66" s="44" t="s">
        <v>305</v>
      </c>
    </row>
    <row r="67" spans="1:5">
      <c r="A67" s="43" t="s">
        <v>306</v>
      </c>
      <c r="B67" s="43" t="s">
        <v>307</v>
      </c>
      <c r="C67" s="44" t="s">
        <v>308</v>
      </c>
      <c r="D67" s="44" t="str">
        <f t="shared" ref="D67:D130" si="1">RIGHT(E67,36)</f>
        <v>198d08e8-9097-46ec-be12-8451c16e024c</v>
      </c>
      <c r="E67" s="44" t="s">
        <v>309</v>
      </c>
    </row>
    <row r="68" spans="1:5">
      <c r="A68" s="43" t="s">
        <v>310</v>
      </c>
      <c r="B68" s="43" t="s">
        <v>311</v>
      </c>
      <c r="C68" s="44" t="s">
        <v>312</v>
      </c>
      <c r="D68" s="44" t="str">
        <f t="shared" si="1"/>
        <v>8dd01107-1312-4eda-ab5a-c06a82b6dea7</v>
      </c>
      <c r="E68" s="44" t="s">
        <v>313</v>
      </c>
    </row>
    <row r="69" spans="1:5">
      <c r="A69" s="43" t="s">
        <v>314</v>
      </c>
      <c r="B69" s="43" t="s">
        <v>315</v>
      </c>
      <c r="C69" s="44" t="s">
        <v>316</v>
      </c>
      <c r="D69" s="44" t="str">
        <f t="shared" si="1"/>
        <v>94c38759-1282-4a97-8030-a3966d58f3c1</v>
      </c>
      <c r="E69" s="44" t="s">
        <v>317</v>
      </c>
    </row>
    <row r="70" spans="1:5">
      <c r="A70" s="43" t="s">
        <v>318</v>
      </c>
      <c r="B70" s="43" t="s">
        <v>319</v>
      </c>
      <c r="C70" s="44" t="s">
        <v>320</v>
      </c>
      <c r="D70" s="44" t="str">
        <f t="shared" si="1"/>
        <v>527d1385-24e3-4d96-a7af-e4fa32483dc6</v>
      </c>
      <c r="E70" s="44" t="s">
        <v>321</v>
      </c>
    </row>
    <row r="71" spans="1:5">
      <c r="A71" s="43" t="s">
        <v>322</v>
      </c>
      <c r="B71" s="43" t="s">
        <v>323</v>
      </c>
      <c r="C71" s="44" t="s">
        <v>324</v>
      </c>
      <c r="D71" s="44" t="str">
        <f t="shared" si="1"/>
        <v>24f98a18-0930-4d92-a4d9-daa657a81f86</v>
      </c>
      <c r="E71" s="44" t="s">
        <v>325</v>
      </c>
    </row>
    <row r="72" spans="1:5">
      <c r="A72" s="43" t="s">
        <v>326</v>
      </c>
      <c r="B72" s="43" t="s">
        <v>327</v>
      </c>
      <c r="C72" s="44" t="s">
        <v>328</v>
      </c>
      <c r="D72" s="44" t="str">
        <f t="shared" si="1"/>
        <v>0cb49833-fdd5-430b-8d8d-e7395c70d25b</v>
      </c>
      <c r="E72" s="44" t="s">
        <v>329</v>
      </c>
    </row>
    <row r="73" spans="1:5">
      <c r="A73" s="43" t="s">
        <v>330</v>
      </c>
      <c r="B73" s="43" t="s">
        <v>331</v>
      </c>
      <c r="C73" s="44" t="s">
        <v>332</v>
      </c>
      <c r="D73" s="44" t="str">
        <f t="shared" si="1"/>
        <v>faec854e-5832-4eb3-a9b4-dbd88e1194d5</v>
      </c>
      <c r="E73" s="44" t="s">
        <v>333</v>
      </c>
    </row>
    <row r="74" spans="1:5">
      <c r="A74" s="43" t="s">
        <v>334</v>
      </c>
      <c r="B74" s="43" t="s">
        <v>335</v>
      </c>
      <c r="C74" s="44" t="s">
        <v>336</v>
      </c>
      <c r="D74" s="44" t="str">
        <f t="shared" si="1"/>
        <v>98d29f02-ad81-405c-8f4c-865cc99b50ad</v>
      </c>
      <c r="E74" s="44" t="s">
        <v>337</v>
      </c>
    </row>
    <row r="75" spans="1:5">
      <c r="A75" s="43" t="s">
        <v>338</v>
      </c>
      <c r="B75" s="43" t="s">
        <v>339</v>
      </c>
      <c r="C75" s="44" t="s">
        <v>340</v>
      </c>
      <c r="D75" s="44" t="str">
        <f t="shared" si="1"/>
        <v>b8216227-b814-4669-aed1-5fc02a0005ea</v>
      </c>
      <c r="E75" s="44" t="s">
        <v>341</v>
      </c>
    </row>
    <row r="76" spans="1:5">
      <c r="A76" s="43" t="s">
        <v>342</v>
      </c>
      <c r="B76" s="43" t="s">
        <v>343</v>
      </c>
      <c r="C76" s="44" t="s">
        <v>344</v>
      </c>
      <c r="D76" s="44" t="str">
        <f t="shared" si="1"/>
        <v>767ca421-5bb7-42b8-925c-0ce3164eefd1</v>
      </c>
      <c r="E76" s="44" t="s">
        <v>345</v>
      </c>
    </row>
    <row r="77" spans="1:5">
      <c r="A77" s="43" t="s">
        <v>346</v>
      </c>
      <c r="B77" s="43" t="s">
        <v>347</v>
      </c>
      <c r="C77" s="44" t="s">
        <v>348</v>
      </c>
      <c r="D77" s="44" t="str">
        <f t="shared" si="1"/>
        <v>3940a879-4c48-4f07-a708-49bb20089387</v>
      </c>
      <c r="E77" s="44" t="s">
        <v>349</v>
      </c>
    </row>
    <row r="78" spans="1:5">
      <c r="A78" s="43" t="s">
        <v>350</v>
      </c>
      <c r="B78" s="43" t="s">
        <v>351</v>
      </c>
      <c r="C78" s="44" t="s">
        <v>352</v>
      </c>
      <c r="D78" s="44" t="str">
        <f t="shared" si="1"/>
        <v>d15dd379-b747-451d-b222-6ef6da548d00</v>
      </c>
      <c r="E78" s="44" t="s">
        <v>353</v>
      </c>
    </row>
    <row r="79" spans="1:5">
      <c r="A79" s="43" t="s">
        <v>354</v>
      </c>
      <c r="B79" s="43" t="s">
        <v>355</v>
      </c>
      <c r="C79" s="44" t="s">
        <v>356</v>
      </c>
      <c r="D79" s="44" t="str">
        <f t="shared" si="1"/>
        <v>d50bdc0d-cf94-4325-a0ee-11e9c32d28d1</v>
      </c>
      <c r="E79" s="44" t="s">
        <v>357</v>
      </c>
    </row>
    <row r="80" spans="1:5">
      <c r="A80" s="43" t="s">
        <v>358</v>
      </c>
      <c r="B80" s="43" t="s">
        <v>359</v>
      </c>
      <c r="C80" s="44" t="s">
        <v>360</v>
      </c>
      <c r="D80" s="44" t="str">
        <f t="shared" si="1"/>
        <v>c702e8bc-0c37-41f5-aa82-b65a931119b5</v>
      </c>
      <c r="E80" s="44" t="s">
        <v>361</v>
      </c>
    </row>
    <row r="81" spans="1:5">
      <c r="A81" s="43" t="s">
        <v>362</v>
      </c>
      <c r="B81" s="43" t="s">
        <v>363</v>
      </c>
      <c r="C81" s="44" t="s">
        <v>364</v>
      </c>
      <c r="D81" s="44" t="str">
        <f t="shared" si="1"/>
        <v>8a81d0b3-c9f2-4b13-bd26-739de722b966</v>
      </c>
      <c r="E81" s="44" t="s">
        <v>365</v>
      </c>
    </row>
    <row r="82" spans="1:5">
      <c r="A82" s="43" t="s">
        <v>366</v>
      </c>
      <c r="B82" s="43" t="s">
        <v>367</v>
      </c>
      <c r="C82" s="44" t="s">
        <v>368</v>
      </c>
      <c r="D82" s="44" t="str">
        <f t="shared" si="1"/>
        <v>bf814ce0-917a-4fa8-be4b-87c0917d0eed</v>
      </c>
      <c r="E82" s="44" t="s">
        <v>369</v>
      </c>
    </row>
    <row r="83" spans="1:5">
      <c r="A83" s="43" t="s">
        <v>370</v>
      </c>
      <c r="B83" s="43" t="s">
        <v>371</v>
      </c>
      <c r="C83" s="44" t="s">
        <v>372</v>
      </c>
      <c r="D83" s="44" t="str">
        <f t="shared" si="1"/>
        <v>af6f034b-d3a4-4829-9aad-6f6ba11610af</v>
      </c>
      <c r="E83" s="44" t="s">
        <v>373</v>
      </c>
    </row>
    <row r="84" spans="1:5">
      <c r="A84" s="43" t="s">
        <v>374</v>
      </c>
      <c r="B84" s="43" t="s">
        <v>375</v>
      </c>
      <c r="C84" s="44" t="s">
        <v>376</v>
      </c>
      <c r="D84" s="44" t="str">
        <f t="shared" si="1"/>
        <v>43d97ac1-0b4d-40d3-b5ae-448de39b7e77</v>
      </c>
      <c r="E84" s="44" t="s">
        <v>377</v>
      </c>
    </row>
    <row r="85" spans="1:5">
      <c r="A85" s="43" t="s">
        <v>378</v>
      </c>
      <c r="B85" s="43" t="s">
        <v>379</v>
      </c>
      <c r="C85" s="44" t="s">
        <v>380</v>
      </c>
      <c r="D85" s="44" t="str">
        <f t="shared" si="1"/>
        <v>f82861b9-70a6-41ad-a3ab-bc9735b99d7f</v>
      </c>
      <c r="E85" s="44" t="s">
        <v>381</v>
      </c>
    </row>
    <row r="86" spans="1:5">
      <c r="A86" s="43" t="s">
        <v>382</v>
      </c>
      <c r="B86" s="43" t="s">
        <v>383</v>
      </c>
      <c r="C86" s="44" t="s">
        <v>384</v>
      </c>
      <c r="D86" s="44" t="str">
        <f t="shared" si="1"/>
        <v>c0a622f3-71da-4604-8aee-a2816f2bc5f5</v>
      </c>
      <c r="E86" s="44" t="s">
        <v>385</v>
      </c>
    </row>
    <row r="87" spans="1:5">
      <c r="A87" s="43" t="s">
        <v>386</v>
      </c>
      <c r="B87" s="43" t="s">
        <v>387</v>
      </c>
      <c r="C87" s="44" t="s">
        <v>388</v>
      </c>
      <c r="D87" s="44" t="str">
        <f t="shared" si="1"/>
        <v>2f64b21b-67ec-40db-8f97-e3eda3a3f449</v>
      </c>
      <c r="E87" s="44" t="s">
        <v>389</v>
      </c>
    </row>
    <row r="88" spans="1:5">
      <c r="A88" s="43" t="s">
        <v>390</v>
      </c>
      <c r="B88" s="43" t="s">
        <v>391</v>
      </c>
      <c r="C88" s="44" t="s">
        <v>392</v>
      </c>
      <c r="D88" s="44" t="str">
        <f t="shared" si="1"/>
        <v>5a57af35-31a8-43ba-a162-4bb3661b4c62</v>
      </c>
      <c r="E88" s="44" t="s">
        <v>393</v>
      </c>
    </row>
    <row r="89" spans="1:5">
      <c r="A89" s="43" t="s">
        <v>394</v>
      </c>
      <c r="B89" s="43" t="s">
        <v>395</v>
      </c>
      <c r="C89" s="44" t="s">
        <v>396</v>
      </c>
      <c r="D89" s="44" t="str">
        <f t="shared" si="1"/>
        <v>13e1463b-fba7-4258-b8d9-3519e39e4053</v>
      </c>
      <c r="E89" s="44" t="s">
        <v>397</v>
      </c>
    </row>
    <row r="90" spans="1:5">
      <c r="A90" s="43" t="s">
        <v>398</v>
      </c>
      <c r="B90" s="43" t="s">
        <v>399</v>
      </c>
      <c r="C90" s="44" t="s">
        <v>400</v>
      </c>
      <c r="D90" s="44" t="str">
        <f t="shared" si="1"/>
        <v>04176239-b77d-44e4-ac32-d84bd898be44</v>
      </c>
      <c r="E90" s="44" t="s">
        <v>401</v>
      </c>
    </row>
    <row r="91" spans="1:5">
      <c r="A91" s="43" t="s">
        <v>402</v>
      </c>
      <c r="B91" s="43" t="s">
        <v>403</v>
      </c>
      <c r="C91" s="44" t="s">
        <v>404</v>
      </c>
      <c r="D91" s="44" t="str">
        <f t="shared" si="1"/>
        <v>5a4a6c5b-53d5-43fc-9098-f50f207acc76</v>
      </c>
      <c r="E91" s="44" t="s">
        <v>405</v>
      </c>
    </row>
    <row r="92" spans="1:5">
      <c r="A92" s="43" t="s">
        <v>406</v>
      </c>
      <c r="B92" s="43" t="s">
        <v>407</v>
      </c>
      <c r="C92" s="44" t="s">
        <v>408</v>
      </c>
      <c r="D92" s="44" t="str">
        <f t="shared" si="1"/>
        <v>b217c903-a919-4a3f-88eb-e7a1e330ec22</v>
      </c>
      <c r="E92" s="44" t="s">
        <v>409</v>
      </c>
    </row>
    <row r="93" spans="1:5">
      <c r="A93" s="43" t="s">
        <v>410</v>
      </c>
      <c r="B93" s="43" t="s">
        <v>411</v>
      </c>
      <c r="C93" s="44" t="s">
        <v>412</v>
      </c>
      <c r="D93" s="44" t="str">
        <f t="shared" si="1"/>
        <v>d8cdf72d-3864-4380-b5e1-15f68fd2fe0c</v>
      </c>
      <c r="E93" s="44" t="s">
        <v>413</v>
      </c>
    </row>
    <row r="94" spans="1:5">
      <c r="A94" s="43" t="s">
        <v>414</v>
      </c>
      <c r="B94" s="43" t="s">
        <v>415</v>
      </c>
      <c r="C94" s="44" t="s">
        <v>416</v>
      </c>
      <c r="D94" s="44" t="str">
        <f t="shared" si="1"/>
        <v>955931d5-c7a9-4ba0-aaf8-6226ffa93196</v>
      </c>
      <c r="E94" s="44" t="s">
        <v>417</v>
      </c>
    </row>
    <row r="95" spans="1:5">
      <c r="A95" s="43" t="s">
        <v>418</v>
      </c>
      <c r="B95" s="43" t="s">
        <v>419</v>
      </c>
      <c r="C95" s="44" t="s">
        <v>420</v>
      </c>
      <c r="D95" s="44" t="str">
        <f t="shared" si="1"/>
        <v>269b9c58-45a9-4fc4-9c6e-c13b811dbece</v>
      </c>
      <c r="E95" s="44" t="s">
        <v>421</v>
      </c>
    </row>
    <row r="96" spans="1:5">
      <c r="A96" s="43" t="s">
        <v>422</v>
      </c>
      <c r="B96" s="43" t="s">
        <v>423</v>
      </c>
      <c r="C96" s="44" t="s">
        <v>424</v>
      </c>
      <c r="D96" s="44" t="str">
        <f t="shared" si="1"/>
        <v>cca7605c-6a74-4aff-8510-7beaf81183a9</v>
      </c>
      <c r="E96" s="44" t="s">
        <v>425</v>
      </c>
    </row>
    <row r="97" spans="1:5">
      <c r="A97" s="43" t="s">
        <v>426</v>
      </c>
      <c r="B97" s="43" t="s">
        <v>427</v>
      </c>
      <c r="C97" s="44" t="s">
        <v>428</v>
      </c>
      <c r="D97" s="44" t="str">
        <f t="shared" si="1"/>
        <v>c7da4d16-30d9-4eea-86f9-7b78274ca4b1</v>
      </c>
      <c r="E97" s="44" t="s">
        <v>429</v>
      </c>
    </row>
    <row r="98" spans="1:5">
      <c r="A98" s="43" t="s">
        <v>430</v>
      </c>
      <c r="B98" s="43" t="s">
        <v>431</v>
      </c>
      <c r="C98" s="44" t="s">
        <v>432</v>
      </c>
      <c r="D98" s="44" t="str">
        <f t="shared" si="1"/>
        <v>1ae7fc60-6dd6-4124-9445-be931b4b0953</v>
      </c>
      <c r="E98" s="44" t="s">
        <v>225</v>
      </c>
    </row>
    <row r="99" spans="1:5">
      <c r="A99" s="43" t="s">
        <v>433</v>
      </c>
      <c r="B99" s="43" t="s">
        <v>434</v>
      </c>
      <c r="C99" s="44" t="s">
        <v>435</v>
      </c>
      <c r="D99" s="44" t="str">
        <f t="shared" si="1"/>
        <v>7435c711-4cbc-42d8-b155-2ceeb3357f21</v>
      </c>
      <c r="E99" s="44" t="s">
        <v>436</v>
      </c>
    </row>
    <row r="100" spans="1:5">
      <c r="A100" s="43" t="s">
        <v>437</v>
      </c>
      <c r="B100" s="43" t="s">
        <v>438</v>
      </c>
      <c r="C100" s="44" t="s">
        <v>439</v>
      </c>
      <c r="D100" s="44" t="str">
        <f t="shared" si="1"/>
        <v>332e8a24-25ae-4fb5-a5ee-e5bc766c4f48</v>
      </c>
      <c r="E100" s="44" t="s">
        <v>440</v>
      </c>
    </row>
    <row r="101" spans="1:5">
      <c r="A101" s="43" t="s">
        <v>441</v>
      </c>
      <c r="B101" s="43" t="s">
        <v>442</v>
      </c>
      <c r="C101" s="44" t="s">
        <v>443</v>
      </c>
      <c r="D101" s="44" t="str">
        <f t="shared" si="1"/>
        <v>f869a2cd-3336-4cd7-8cca-c527fa9166ec</v>
      </c>
      <c r="E101" s="44" t="s">
        <v>444</v>
      </c>
    </row>
    <row r="102" spans="1:5">
      <c r="A102" s="43" t="s">
        <v>445</v>
      </c>
      <c r="B102" s="43" t="s">
        <v>446</v>
      </c>
      <c r="C102" s="44" t="s">
        <v>447</v>
      </c>
      <c r="D102" s="44" t="str">
        <f t="shared" si="1"/>
        <v>9ab9239b-c5ba-4362-abb2-56833d8b49b5</v>
      </c>
      <c r="E102" s="44" t="s">
        <v>134</v>
      </c>
    </row>
    <row r="103" spans="1:5">
      <c r="A103" s="43" t="s">
        <v>448</v>
      </c>
      <c r="B103" s="43" t="s">
        <v>449</v>
      </c>
      <c r="C103" s="44" t="s">
        <v>450</v>
      </c>
      <c r="D103" s="44" t="str">
        <f t="shared" si="1"/>
        <v>1ae7fc60-6dd6-4124-9445-be931b4b0953</v>
      </c>
      <c r="E103" s="44" t="s">
        <v>225</v>
      </c>
    </row>
    <row r="104" spans="1:5">
      <c r="A104" s="43" t="s">
        <v>451</v>
      </c>
      <c r="B104" s="43" t="s">
        <v>452</v>
      </c>
      <c r="C104" s="44" t="s">
        <v>453</v>
      </c>
      <c r="D104" s="44" t="str">
        <f t="shared" si="1"/>
        <v>c966567a-45af-4f83-8fc6-1bd25c789d0e</v>
      </c>
      <c r="E104" s="44" t="s">
        <v>454</v>
      </c>
    </row>
    <row r="105" spans="1:5">
      <c r="A105" s="43" t="s">
        <v>455</v>
      </c>
      <c r="B105" s="43" t="s">
        <v>456</v>
      </c>
      <c r="C105" s="44" t="s">
        <v>457</v>
      </c>
      <c r="D105" s="44" t="str">
        <f t="shared" si="1"/>
        <v>0d9e0afb-b81c-4aa2-8b0f-a180babc0674</v>
      </c>
      <c r="E105" s="44" t="s">
        <v>458</v>
      </c>
    </row>
    <row r="106" spans="1:5">
      <c r="A106" s="43" t="s">
        <v>459</v>
      </c>
      <c r="B106" s="43" t="s">
        <v>460</v>
      </c>
      <c r="C106" s="44" t="s">
        <v>461</v>
      </c>
      <c r="D106" s="44" t="str">
        <f t="shared" si="1"/>
        <v>a1847f45-1619-4041-82e5-dbda8f85ba47</v>
      </c>
      <c r="E106" s="44" t="s">
        <v>462</v>
      </c>
    </row>
    <row r="107" spans="1:5">
      <c r="A107" s="43" t="s">
        <v>463</v>
      </c>
      <c r="B107" s="43" t="s">
        <v>464</v>
      </c>
      <c r="C107" s="44" t="s">
        <v>465</v>
      </c>
      <c r="D107" s="44" t="str">
        <f t="shared" si="1"/>
        <v>cc112cb2-07fc-4857-9130-12c805cd8e23</v>
      </c>
      <c r="E107" s="44" t="s">
        <v>466</v>
      </c>
    </row>
    <row r="108" spans="1:5">
      <c r="A108" s="43" t="s">
        <v>467</v>
      </c>
      <c r="B108" s="43" t="s">
        <v>468</v>
      </c>
      <c r="C108" s="44" t="s">
        <v>469</v>
      </c>
      <c r="D108" s="44" t="str">
        <f t="shared" si="1"/>
        <v>36b9274b-f896-4378-bb76-e4075e4de36d</v>
      </c>
      <c r="E108" s="44" t="s">
        <v>470</v>
      </c>
    </row>
    <row r="109" spans="1:5">
      <c r="A109" s="43" t="s">
        <v>471</v>
      </c>
      <c r="B109" s="43" t="s">
        <v>472</v>
      </c>
      <c r="C109" s="44" t="s">
        <v>473</v>
      </c>
      <c r="D109" s="44" t="str">
        <f t="shared" si="1"/>
        <v>fd426023-0215-49aa-8af7-76ec0311ce00</v>
      </c>
      <c r="E109" s="44" t="s">
        <v>474</v>
      </c>
    </row>
    <row r="110" spans="1:5">
      <c r="A110" s="43" t="s">
        <v>475</v>
      </c>
      <c r="B110" s="43" t="s">
        <v>476</v>
      </c>
      <c r="C110" s="44" t="s">
        <v>477</v>
      </c>
      <c r="D110" s="44" t="str">
        <f t="shared" si="1"/>
        <v>217cfeb0-4e25-43d4-84e2-eb06478527bd</v>
      </c>
      <c r="E110" s="44" t="s">
        <v>478</v>
      </c>
    </row>
    <row r="111" spans="1:5">
      <c r="A111" s="43" t="s">
        <v>479</v>
      </c>
      <c r="B111" s="43" t="s">
        <v>480</v>
      </c>
      <c r="C111" s="44" t="s">
        <v>481</v>
      </c>
      <c r="D111" s="44" t="str">
        <f t="shared" si="1"/>
        <v>b835021d-193b-4106-8945-657586d037e1</v>
      </c>
      <c r="E111" s="44" t="s">
        <v>482</v>
      </c>
    </row>
    <row r="112" spans="1:5">
      <c r="A112" s="43" t="s">
        <v>483</v>
      </c>
      <c r="B112" s="43" t="s">
        <v>484</v>
      </c>
      <c r="C112" s="44" t="s">
        <v>485</v>
      </c>
      <c r="D112" s="44" t="str">
        <f t="shared" si="1"/>
        <v>f9e1a0b5-b73e-4880-a2e2-e77d0915cd66</v>
      </c>
      <c r="E112" s="44" t="s">
        <v>486</v>
      </c>
    </row>
    <row r="113" spans="1:5">
      <c r="A113" s="43" t="s">
        <v>487</v>
      </c>
      <c r="B113" s="43" t="s">
        <v>488</v>
      </c>
      <c r="C113" s="44" t="s">
        <v>489</v>
      </c>
      <c r="D113" s="44" t="str">
        <f t="shared" si="1"/>
        <v>9b4c02f8-c8b7-4c6e-b211-35e1f789e8d7</v>
      </c>
      <c r="E113" s="44" t="s">
        <v>490</v>
      </c>
    </row>
    <row r="114" spans="1:5">
      <c r="A114" s="43" t="s">
        <v>491</v>
      </c>
      <c r="B114" s="43" t="s">
        <v>492</v>
      </c>
      <c r="C114" s="44" t="s">
        <v>493</v>
      </c>
      <c r="D114" s="44" t="str">
        <f t="shared" si="1"/>
        <v>e45bd04c-297c-44a5-bb99-4e8510c8c2b2</v>
      </c>
      <c r="E114" s="44" t="s">
        <v>494</v>
      </c>
    </row>
    <row r="115" spans="1:5">
      <c r="A115" s="43" t="s">
        <v>495</v>
      </c>
      <c r="B115" s="43" t="s">
        <v>496</v>
      </c>
      <c r="C115" s="44" t="s">
        <v>364</v>
      </c>
      <c r="D115" s="44" t="str">
        <f t="shared" si="1"/>
        <v>8a81d0b3-c9f2-4b13-bd26-739de722b966</v>
      </c>
      <c r="E115" s="44" t="s">
        <v>365</v>
      </c>
    </row>
    <row r="116" spans="1:5">
      <c r="A116" s="43" t="s">
        <v>497</v>
      </c>
      <c r="B116" s="43" t="s">
        <v>498</v>
      </c>
      <c r="C116" s="44" t="s">
        <v>499</v>
      </c>
      <c r="D116" s="44" t="str">
        <f t="shared" si="1"/>
        <v>46774c58-8e7f-40e2-86ba-1a702a9c8c8a</v>
      </c>
      <c r="E116" s="44" t="s">
        <v>500</v>
      </c>
    </row>
    <row r="117" spans="1:5">
      <c r="A117" s="43" t="s">
        <v>501</v>
      </c>
      <c r="B117" s="43" t="s">
        <v>502</v>
      </c>
      <c r="C117" s="44" t="s">
        <v>503</v>
      </c>
      <c r="D117" s="44" t="str">
        <f t="shared" si="1"/>
        <v>cb650e2f-2b36-48c0-8be5-9a305cee62d1</v>
      </c>
      <c r="E117" s="44" t="s">
        <v>504</v>
      </c>
    </row>
    <row r="118" spans="1:5">
      <c r="A118" s="43" t="s">
        <v>505</v>
      </c>
      <c r="B118" s="43" t="s">
        <v>506</v>
      </c>
      <c r="C118" s="44" t="s">
        <v>507</v>
      </c>
      <c r="D118" s="44" t="str">
        <f t="shared" si="1"/>
        <v>7248426d-5b65-47c9-8654-2bad0c1bf500</v>
      </c>
      <c r="E118" s="44" t="s">
        <v>508</v>
      </c>
    </row>
    <row r="119" spans="1:5">
      <c r="A119" s="43" t="s">
        <v>509</v>
      </c>
      <c r="B119" s="43" t="s">
        <v>510</v>
      </c>
      <c r="C119" s="44" t="s">
        <v>511</v>
      </c>
      <c r="D119" s="44" t="str">
        <f t="shared" si="1"/>
        <v>6261f703-b3cd-4254-82c4-0be48ddfa400</v>
      </c>
      <c r="E119" s="44" t="s">
        <v>512</v>
      </c>
    </row>
    <row r="120" spans="1:5">
      <c r="A120" s="43" t="s">
        <v>513</v>
      </c>
      <c r="B120" s="43" t="s">
        <v>514</v>
      </c>
      <c r="C120" s="44" t="s">
        <v>515</v>
      </c>
      <c r="D120" s="44" t="str">
        <f t="shared" si="1"/>
        <v>3834e3db-ef69-4ffd-bb7a-0769cb96f357</v>
      </c>
      <c r="E120" s="44" t="s">
        <v>516</v>
      </c>
    </row>
    <row r="121" spans="1:5">
      <c r="A121" s="43" t="s">
        <v>517</v>
      </c>
      <c r="B121" s="43" t="s">
        <v>518</v>
      </c>
      <c r="C121" s="44" t="s">
        <v>519</v>
      </c>
      <c r="D121" s="44" t="str">
        <f t="shared" si="1"/>
        <v>1e0012a7-adea-4c7a-8aa0-c4478bd090a8</v>
      </c>
      <c r="E121" s="44" t="s">
        <v>520</v>
      </c>
    </row>
    <row r="122" spans="1:5">
      <c r="A122" s="43" t="s">
        <v>521</v>
      </c>
      <c r="B122" s="43" t="s">
        <v>522</v>
      </c>
      <c r="C122" s="44" t="s">
        <v>523</v>
      </c>
      <c r="D122" s="44" t="str">
        <f t="shared" si="1"/>
        <v>52e0f6dc-ec1f-48d5-a0a2-7a4d8b657d53</v>
      </c>
      <c r="E122" s="44" t="s">
        <v>524</v>
      </c>
    </row>
    <row r="123" spans="1:5">
      <c r="A123" s="43" t="s">
        <v>525</v>
      </c>
      <c r="B123" s="43" t="s">
        <v>526</v>
      </c>
      <c r="C123" s="44" t="s">
        <v>527</v>
      </c>
      <c r="D123" s="44" t="str">
        <f t="shared" si="1"/>
        <v>2ee164ad-4744-4be6-865e-21993cc40ef2</v>
      </c>
      <c r="E123" s="44" t="s">
        <v>528</v>
      </c>
    </row>
    <row r="124" spans="1:5">
      <c r="A124" s="43" t="s">
        <v>529</v>
      </c>
      <c r="B124" s="43" t="s">
        <v>530</v>
      </c>
      <c r="C124" s="44" t="s">
        <v>531</v>
      </c>
      <c r="D124" s="44" t="str">
        <f t="shared" si="1"/>
        <v>a943426a-8acb-429c-a842-7d8efa84ef2f</v>
      </c>
      <c r="E124" s="44" t="s">
        <v>532</v>
      </c>
    </row>
    <row r="125" spans="1:5">
      <c r="A125" s="43" t="s">
        <v>533</v>
      </c>
      <c r="B125" s="43" t="s">
        <v>534</v>
      </c>
      <c r="C125" s="44" t="s">
        <v>535</v>
      </c>
      <c r="D125" s="44" t="str">
        <f t="shared" si="1"/>
        <v>6d9e231c-15af-4108-a041-77ceed699842</v>
      </c>
      <c r="E125" s="44" t="s">
        <v>536</v>
      </c>
    </row>
    <row r="126" spans="1:5">
      <c r="A126" s="43" t="s">
        <v>537</v>
      </c>
      <c r="B126" s="43" t="s">
        <v>538</v>
      </c>
      <c r="C126" s="44" t="s">
        <v>539</v>
      </c>
      <c r="D126" s="44" t="str">
        <f t="shared" si="1"/>
        <v>dd9dd4fc-ff49-421b-974d-66f8aab81fcc</v>
      </c>
      <c r="E126" s="44" t="s">
        <v>540</v>
      </c>
    </row>
    <row r="127" spans="1:5">
      <c r="A127" s="43" t="s">
        <v>541</v>
      </c>
      <c r="B127" s="43" t="s">
        <v>542</v>
      </c>
      <c r="C127" s="44" t="s">
        <v>543</v>
      </c>
      <c r="D127" s="44" t="str">
        <f t="shared" si="1"/>
        <v>99d4d2b9-0fc1-4830-afed-7be3ff5254a3</v>
      </c>
      <c r="E127" s="44" t="s">
        <v>544</v>
      </c>
    </row>
    <row r="128" spans="1:5">
      <c r="A128" s="43" t="s">
        <v>545</v>
      </c>
      <c r="B128" s="43" t="s">
        <v>546</v>
      </c>
      <c r="C128" s="44" t="s">
        <v>547</v>
      </c>
      <c r="D128" s="44" t="str">
        <f t="shared" si="1"/>
        <v>51b13edf-fde5-40f8-8ffc-2ad2d3d0adf2</v>
      </c>
      <c r="E128" s="44" t="s">
        <v>548</v>
      </c>
    </row>
    <row r="129" spans="1:5">
      <c r="A129" s="43" t="s">
        <v>549</v>
      </c>
      <c r="B129" s="43" t="s">
        <v>550</v>
      </c>
      <c r="C129" s="44" t="s">
        <v>551</v>
      </c>
      <c r="D129" s="44" t="str">
        <f t="shared" si="1"/>
        <v>2dec6d54-7b2c-492b-90ed-c9c9bc392b10</v>
      </c>
      <c r="E129" s="44" t="s">
        <v>552</v>
      </c>
    </row>
    <row r="130" spans="1:5">
      <c r="A130" s="43" t="s">
        <v>553</v>
      </c>
      <c r="B130" s="43" t="s">
        <v>554</v>
      </c>
      <c r="C130" s="44" t="s">
        <v>555</v>
      </c>
      <c r="D130" s="44" t="str">
        <f t="shared" si="1"/>
        <v>f918ea0c-227d-4c52-9e41-c6fdb031f83c</v>
      </c>
      <c r="E130" s="44" t="s">
        <v>556</v>
      </c>
    </row>
    <row r="131" spans="1:5">
      <c r="A131" s="43" t="s">
        <v>557</v>
      </c>
      <c r="B131" s="43" t="s">
        <v>558</v>
      </c>
      <c r="C131" s="44" t="s">
        <v>559</v>
      </c>
      <c r="D131" s="44" t="str">
        <f t="shared" ref="D131:D194" si="2">RIGHT(E131,36)</f>
        <v>2b0957bc-be84-47d7-afae-c4b73c9a96e4</v>
      </c>
      <c r="E131" s="44" t="s">
        <v>560</v>
      </c>
    </row>
    <row r="132" spans="1:5">
      <c r="A132" s="43" t="s">
        <v>561</v>
      </c>
      <c r="B132" s="43" t="s">
        <v>562</v>
      </c>
      <c r="C132" s="44" t="s">
        <v>563</v>
      </c>
      <c r="D132" s="44" t="str">
        <f t="shared" si="2"/>
        <v>5b604898-aed9-49b0-99d1-9e42227981ef</v>
      </c>
      <c r="E132" s="44" t="s">
        <v>564</v>
      </c>
    </row>
    <row r="133" spans="1:5">
      <c r="A133" s="43" t="s">
        <v>565</v>
      </c>
      <c r="B133" s="43" t="s">
        <v>566</v>
      </c>
      <c r="C133" s="44" t="s">
        <v>567</v>
      </c>
      <c r="D133" s="44" t="str">
        <f t="shared" si="2"/>
        <v>a6e72986-0d23-4d4b-8619-b49fa0c5baa3</v>
      </c>
      <c r="E133" s="44" t="s">
        <v>568</v>
      </c>
    </row>
    <row r="134" spans="1:5">
      <c r="A134" s="43" t="s">
        <v>569</v>
      </c>
      <c r="B134" s="43" t="s">
        <v>570</v>
      </c>
      <c r="C134" s="44" t="s">
        <v>571</v>
      </c>
      <c r="D134" s="44" t="str">
        <f t="shared" si="2"/>
        <v>052371db-0b91-4ece-a046-175a7feb9317</v>
      </c>
      <c r="E134" s="44" t="s">
        <v>572</v>
      </c>
    </row>
    <row r="135" spans="1:5">
      <c r="A135" s="43" t="s">
        <v>573</v>
      </c>
      <c r="B135" s="43" t="s">
        <v>574</v>
      </c>
      <c r="C135" s="44" t="s">
        <v>575</v>
      </c>
      <c r="D135" s="44" t="str">
        <f t="shared" si="2"/>
        <v>99e239d0-40d1-4ffd-90b5-e0b4dd4d9df6</v>
      </c>
      <c r="E135" s="44" t="s">
        <v>576</v>
      </c>
    </row>
    <row r="136" spans="1:5">
      <c r="A136" s="43" t="s">
        <v>577</v>
      </c>
      <c r="B136" s="43" t="s">
        <v>578</v>
      </c>
      <c r="C136" s="44" t="s">
        <v>579</v>
      </c>
      <c r="D136" s="44" t="str">
        <f t="shared" si="2"/>
        <v>3c43bae4-5a9f-4b8c-aec7-7438eea5282e</v>
      </c>
      <c r="E136" s="44" t="s">
        <v>580</v>
      </c>
    </row>
    <row r="137" spans="1:5">
      <c r="A137" s="43" t="s">
        <v>581</v>
      </c>
      <c r="B137" s="43" t="s">
        <v>582</v>
      </c>
      <c r="C137" s="44" t="s">
        <v>583</v>
      </c>
      <c r="D137" s="44" t="str">
        <f t="shared" si="2"/>
        <v>bfe3a8e8-6c73-4c60-8bcd-81d68c397477</v>
      </c>
      <c r="E137" s="44" t="s">
        <v>584</v>
      </c>
    </row>
    <row r="138" spans="1:5">
      <c r="A138" s="43" t="s">
        <v>585</v>
      </c>
      <c r="B138" s="43" t="s">
        <v>586</v>
      </c>
      <c r="C138" s="44" t="s">
        <v>587</v>
      </c>
      <c r="D138" s="44" t="str">
        <f t="shared" si="2"/>
        <v>c6da9c9a-9666-48a6-ac96-9fa949d1038d</v>
      </c>
      <c r="E138" s="44" t="s">
        <v>588</v>
      </c>
    </row>
    <row r="139" spans="1:5">
      <c r="A139" s="43" t="s">
        <v>589</v>
      </c>
      <c r="B139" s="43" t="s">
        <v>590</v>
      </c>
      <c r="C139" s="44" t="s">
        <v>591</v>
      </c>
      <c r="D139" s="44" t="str">
        <f t="shared" si="2"/>
        <v>6275db89-ace7-4a6a-b593-c80bb6fd8a24</v>
      </c>
      <c r="E139" s="44" t="s">
        <v>592</v>
      </c>
    </row>
    <row r="140" spans="1:5">
      <c r="A140" s="43" t="s">
        <v>593</v>
      </c>
      <c r="B140" s="43" t="s">
        <v>594</v>
      </c>
      <c r="C140" s="44" t="s">
        <v>595</v>
      </c>
      <c r="D140" s="44" t="str">
        <f t="shared" si="2"/>
        <v>e1d0c7ee-ff8b-45c6-bc2f-787f241e90f6</v>
      </c>
      <c r="E140" s="44" t="s">
        <v>596</v>
      </c>
    </row>
    <row r="141" spans="1:5">
      <c r="A141" s="43" t="s">
        <v>597</v>
      </c>
      <c r="B141" s="43" t="s">
        <v>598</v>
      </c>
      <c r="C141" s="44" t="s">
        <v>599</v>
      </c>
      <c r="D141" s="44" t="str">
        <f t="shared" si="2"/>
        <v>99f29377-f3ce-482d-b62b-352bd0f2a025</v>
      </c>
      <c r="E141" s="44" t="s">
        <v>600</v>
      </c>
    </row>
    <row r="142" spans="1:5">
      <c r="A142" s="43" t="s">
        <v>601</v>
      </c>
      <c r="B142" s="43" t="s">
        <v>602</v>
      </c>
      <c r="C142" s="44" t="s">
        <v>603</v>
      </c>
      <c r="D142" s="44" t="str">
        <f t="shared" si="2"/>
        <v>9ab9239b-c5ba-4362-abb2-56833d8b49b5</v>
      </c>
      <c r="E142" s="44" t="s">
        <v>134</v>
      </c>
    </row>
    <row r="143" spans="1:5">
      <c r="A143" s="43" t="s">
        <v>604</v>
      </c>
      <c r="B143" s="43" t="s">
        <v>605</v>
      </c>
      <c r="C143" s="44" t="s">
        <v>606</v>
      </c>
      <c r="D143" s="44" t="str">
        <f t="shared" si="2"/>
        <v>2a90decb-033a-4b09-9d51-fc7a5c28d469</v>
      </c>
      <c r="E143" s="44" t="s">
        <v>607</v>
      </c>
    </row>
    <row r="144" spans="1:5">
      <c r="A144" s="43" t="s">
        <v>608</v>
      </c>
      <c r="B144" s="43" t="s">
        <v>609</v>
      </c>
      <c r="C144" s="44" t="s">
        <v>610</v>
      </c>
      <c r="D144" s="44" t="str">
        <f t="shared" si="2"/>
        <v>c1488150-3b81-496d-85b0-8140934b42cd</v>
      </c>
      <c r="E144" s="44" t="s">
        <v>611</v>
      </c>
    </row>
    <row r="145" spans="1:5">
      <c r="A145" s="43" t="s">
        <v>612</v>
      </c>
      <c r="B145" s="43" t="s">
        <v>613</v>
      </c>
      <c r="C145" s="44" t="s">
        <v>614</v>
      </c>
      <c r="D145" s="44" t="str">
        <f t="shared" si="2"/>
        <v>7eb47797-03bb-47e0-a153-db79a2f6fe00</v>
      </c>
      <c r="E145" s="44" t="s">
        <v>615</v>
      </c>
    </row>
    <row r="146" spans="1:5">
      <c r="A146" s="43" t="s">
        <v>616</v>
      </c>
      <c r="B146" s="43" t="s">
        <v>617</v>
      </c>
      <c r="C146" s="44" t="s">
        <v>618</v>
      </c>
      <c r="D146" s="44" t="str">
        <f t="shared" si="2"/>
        <v>9ed6636d-d725-4b8b-b329-ec1ab342ab9c</v>
      </c>
      <c r="E146" s="44" t="s">
        <v>619</v>
      </c>
    </row>
    <row r="147" spans="1:5">
      <c r="A147" s="43" t="s">
        <v>620</v>
      </c>
      <c r="B147" s="43" t="s">
        <v>621</v>
      </c>
      <c r="C147" s="44" t="s">
        <v>622</v>
      </c>
      <c r="D147" s="44" t="str">
        <f t="shared" si="2"/>
        <v>40a1a656-a4eb-4ec1-9a97-fea0b6428aea</v>
      </c>
      <c r="E147" s="44" t="s">
        <v>623</v>
      </c>
    </row>
    <row r="148" spans="1:5">
      <c r="A148" s="43" t="s">
        <v>624</v>
      </c>
      <c r="B148" s="43" t="s">
        <v>625</v>
      </c>
      <c r="C148" s="44" t="s">
        <v>626</v>
      </c>
      <c r="D148" s="44" t="str">
        <f t="shared" si="2"/>
        <v>24dc22b9-182b-4ec6-9f9f-5dbaac0e260c</v>
      </c>
      <c r="E148" s="44" t="s">
        <v>627</v>
      </c>
    </row>
    <row r="149" spans="1:5">
      <c r="A149" s="43" t="s">
        <v>628</v>
      </c>
      <c r="B149" s="43" t="s">
        <v>629</v>
      </c>
      <c r="C149" s="44" t="s">
        <v>630</v>
      </c>
      <c r="D149" s="44" t="str">
        <f t="shared" si="2"/>
        <v>cd8efa0a-44f3-4748-a667-6402242e327d</v>
      </c>
      <c r="E149" s="44" t="s">
        <v>631</v>
      </c>
    </row>
    <row r="150" spans="1:5">
      <c r="A150" s="43" t="s">
        <v>632</v>
      </c>
      <c r="B150" s="43" t="s">
        <v>633</v>
      </c>
      <c r="C150" s="44" t="s">
        <v>634</v>
      </c>
      <c r="D150" s="44" t="str">
        <f t="shared" si="2"/>
        <v>0df7e8bc-e48c-4ab4-9352-d12445d7644a</v>
      </c>
      <c r="E150" s="44" t="s">
        <v>635</v>
      </c>
    </row>
    <row r="151" spans="1:5">
      <c r="A151" s="43" t="s">
        <v>636</v>
      </c>
      <c r="B151" s="43" t="s">
        <v>637</v>
      </c>
      <c r="C151" s="44" t="s">
        <v>638</v>
      </c>
      <c r="D151" s="44" t="str">
        <f t="shared" si="2"/>
        <v>83f132ba-f7a0-49e3-9b88-6a4e587b9410</v>
      </c>
      <c r="E151" s="44" t="s">
        <v>639</v>
      </c>
    </row>
    <row r="152" spans="1:5">
      <c r="A152" s="43" t="s">
        <v>640</v>
      </c>
      <c r="B152" s="43" t="s">
        <v>641</v>
      </c>
      <c r="C152" s="44" t="s">
        <v>642</v>
      </c>
      <c r="D152" s="44" t="str">
        <f t="shared" si="2"/>
        <v>2fee3ba8-43f3-44e4-a1a0-415c6dd7906b</v>
      </c>
      <c r="E152" s="44" t="s">
        <v>643</v>
      </c>
    </row>
    <row r="153" spans="1:5">
      <c r="A153" s="43" t="s">
        <v>644</v>
      </c>
      <c r="B153" s="43" t="s">
        <v>645</v>
      </c>
      <c r="C153" s="44" t="s">
        <v>646</v>
      </c>
      <c r="D153" s="44" t="str">
        <f t="shared" si="2"/>
        <v>b32d9c6d-95a6-4ee7-ac81-0617fbb6853b</v>
      </c>
      <c r="E153" s="44" t="s">
        <v>647</v>
      </c>
    </row>
    <row r="154" spans="1:5">
      <c r="A154" s="43" t="s">
        <v>648</v>
      </c>
      <c r="B154" s="43" t="s">
        <v>649</v>
      </c>
      <c r="C154" s="44" t="s">
        <v>650</v>
      </c>
      <c r="D154" s="44" t="str">
        <f t="shared" si="2"/>
        <v>3de4d4a3-7d99-4c24-a708-77b325d5a018</v>
      </c>
      <c r="E154" s="44" t="s">
        <v>651</v>
      </c>
    </row>
    <row r="155" spans="1:5">
      <c r="A155" s="43" t="s">
        <v>652</v>
      </c>
      <c r="B155" s="43" t="s">
        <v>653</v>
      </c>
      <c r="C155" s="44" t="s">
        <v>654</v>
      </c>
      <c r="D155" s="44" t="str">
        <f t="shared" si="2"/>
        <v>7a50631d-e681-494b-a793-a17edd354ed2</v>
      </c>
      <c r="E155" s="44" t="s">
        <v>655</v>
      </c>
    </row>
    <row r="156" spans="1:5">
      <c r="A156" s="43" t="s">
        <v>656</v>
      </c>
      <c r="B156" s="43" t="s">
        <v>657</v>
      </c>
      <c r="C156" s="44" t="s">
        <v>658</v>
      </c>
      <c r="D156" s="44" t="str">
        <f t="shared" si="2"/>
        <v>49252a79-8841-40bd-b46c-2a2196028e54</v>
      </c>
      <c r="E156" s="44" t="s">
        <v>659</v>
      </c>
    </row>
    <row r="157" spans="1:5">
      <c r="A157" s="43" t="s">
        <v>660</v>
      </c>
      <c r="B157" s="43" t="s">
        <v>661</v>
      </c>
      <c r="C157" s="44" t="s">
        <v>662</v>
      </c>
      <c r="D157" s="44" t="str">
        <f t="shared" si="2"/>
        <v>95987466-ab1b-446e-84a5-ef9b92594772</v>
      </c>
      <c r="E157" s="44" t="s">
        <v>663</v>
      </c>
    </row>
    <row r="158" spans="1:5">
      <c r="A158" s="43" t="s">
        <v>664</v>
      </c>
      <c r="B158" s="43" t="s">
        <v>665</v>
      </c>
      <c r="C158" s="44" t="s">
        <v>666</v>
      </c>
      <c r="D158" s="44" t="str">
        <f t="shared" si="2"/>
        <v>87f6209c-1201-4332-9b81-4a3cd54d1a96</v>
      </c>
      <c r="E158" s="44" t="s">
        <v>667</v>
      </c>
    </row>
    <row r="159" spans="1:5">
      <c r="A159" s="43" t="s">
        <v>668</v>
      </c>
      <c r="B159" s="43" t="s">
        <v>669</v>
      </c>
      <c r="C159" s="44" t="s">
        <v>670</v>
      </c>
      <c r="D159" s="44" t="str">
        <f t="shared" si="2"/>
        <v>68158257-1d7c-4b46-b085-b382c35ec50f</v>
      </c>
      <c r="E159" s="44" t="s">
        <v>671</v>
      </c>
    </row>
    <row r="160" spans="1:5">
      <c r="A160" s="43" t="s">
        <v>672</v>
      </c>
      <c r="B160" s="43" t="s">
        <v>673</v>
      </c>
      <c r="C160" s="44" t="s">
        <v>674</v>
      </c>
      <c r="D160" s="44" t="str">
        <f t="shared" si="2"/>
        <v>3d1759a2-e47a-4947-9a31-cab1c1e2512b</v>
      </c>
      <c r="E160" s="44" t="s">
        <v>675</v>
      </c>
    </row>
    <row r="161" spans="1:5">
      <c r="A161" s="43" t="s">
        <v>676</v>
      </c>
      <c r="B161" s="43" t="s">
        <v>677</v>
      </c>
      <c r="C161" s="44" t="s">
        <v>678</v>
      </c>
      <c r="D161" s="44" t="str">
        <f t="shared" si="2"/>
        <v>6aa919c0-0027-48ce-90f2-08c09039ff95</v>
      </c>
      <c r="E161" s="44" t="s">
        <v>679</v>
      </c>
    </row>
    <row r="162" spans="1:5">
      <c r="A162" s="43" t="s">
        <v>680</v>
      </c>
      <c r="B162" s="43" t="s">
        <v>681</v>
      </c>
      <c r="C162" s="44" t="s">
        <v>682</v>
      </c>
      <c r="D162" s="44" t="str">
        <f t="shared" si="2"/>
        <v>7531bd28-aec8-4f08-9905-8b73a7c0379a</v>
      </c>
      <c r="E162" s="44" t="s">
        <v>683</v>
      </c>
    </row>
    <row r="163" spans="1:5">
      <c r="A163" s="43" t="s">
        <v>684</v>
      </c>
      <c r="B163" s="43" t="s">
        <v>685</v>
      </c>
      <c r="C163" s="44" t="s">
        <v>686</v>
      </c>
      <c r="D163" s="44" t="str">
        <f t="shared" si="2"/>
        <v>f29b934a-199d-479c-88b7-5fbb99d9e93d</v>
      </c>
      <c r="E163" s="44" t="s">
        <v>687</v>
      </c>
    </row>
    <row r="164" spans="1:5">
      <c r="A164" s="43" t="s">
        <v>688</v>
      </c>
      <c r="B164" s="43" t="s">
        <v>689</v>
      </c>
      <c r="C164" s="44" t="s">
        <v>690</v>
      </c>
      <c r="D164" s="44" t="str">
        <f t="shared" si="2"/>
        <v>f45625b4-0850-499d-ad92-4ee2d90e8fdb</v>
      </c>
      <c r="E164" s="44" t="s">
        <v>691</v>
      </c>
    </row>
    <row r="165" spans="1:5">
      <c r="A165" s="43" t="s">
        <v>692</v>
      </c>
      <c r="B165" s="43" t="s">
        <v>693</v>
      </c>
      <c r="C165" s="44" t="s">
        <v>694</v>
      </c>
      <c r="D165" s="44" t="str">
        <f t="shared" si="2"/>
        <v>33488f44-763b-43be-9631-4f0eb571413a</v>
      </c>
      <c r="E165" s="44" t="s">
        <v>695</v>
      </c>
    </row>
    <row r="166" spans="1:5">
      <c r="A166" s="43" t="s">
        <v>696</v>
      </c>
      <c r="B166" s="43" t="s">
        <v>697</v>
      </c>
      <c r="C166" s="44" t="s">
        <v>698</v>
      </c>
      <c r="D166" s="44" t="str">
        <f t="shared" si="2"/>
        <v>e7c7e954-9dfb-4bbb-95f0-2bf954d22a9f</v>
      </c>
      <c r="E166" s="44" t="s">
        <v>699</v>
      </c>
    </row>
    <row r="167" spans="1:5">
      <c r="A167" s="43" t="s">
        <v>700</v>
      </c>
      <c r="B167" s="43" t="s">
        <v>701</v>
      </c>
      <c r="C167" s="44" t="s">
        <v>702</v>
      </c>
      <c r="D167" s="44" t="str">
        <f t="shared" si="2"/>
        <v>e6b33f11-bb47-496e-98c5-6a736dae6014</v>
      </c>
      <c r="E167" s="44" t="s">
        <v>703</v>
      </c>
    </row>
    <row r="168" spans="1:5">
      <c r="A168" s="43" t="s">
        <v>704</v>
      </c>
      <c r="B168" s="43" t="s">
        <v>705</v>
      </c>
      <c r="C168" s="44" t="s">
        <v>706</v>
      </c>
      <c r="D168" s="44" t="str">
        <f t="shared" si="2"/>
        <v>a436bb30-8c64-40c9-bf84-50fe80b68ddc</v>
      </c>
      <c r="E168" s="44" t="s">
        <v>707</v>
      </c>
    </row>
    <row r="169" spans="1:5">
      <c r="A169" s="43" t="s">
        <v>708</v>
      </c>
      <c r="B169" s="43" t="s">
        <v>709</v>
      </c>
      <c r="C169" s="44" t="s">
        <v>710</v>
      </c>
      <c r="D169" s="44" t="str">
        <f t="shared" si="2"/>
        <v>5304301b-af3c-4a9b-8166-de38c3ea1b34</v>
      </c>
      <c r="E169" s="44" t="s">
        <v>711</v>
      </c>
    </row>
    <row r="170" spans="1:5">
      <c r="A170" s="43" t="s">
        <v>712</v>
      </c>
      <c r="B170" s="43" t="s">
        <v>713</v>
      </c>
      <c r="C170" s="44" t="s">
        <v>714</v>
      </c>
      <c r="D170" s="44" t="str">
        <f t="shared" si="2"/>
        <v>e06e3497-77d9-4ecf-8ef3-2116cc563f39</v>
      </c>
      <c r="E170" s="44" t="s">
        <v>715</v>
      </c>
    </row>
    <row r="171" spans="1:5">
      <c r="A171" s="43" t="s">
        <v>716</v>
      </c>
      <c r="B171" s="43" t="s">
        <v>717</v>
      </c>
      <c r="C171" s="44" t="s">
        <v>718</v>
      </c>
      <c r="D171" s="44" t="str">
        <f t="shared" si="2"/>
        <v>aacb1919-a9ef-45c6-8f5b-d7587b6ac86f</v>
      </c>
      <c r="E171" s="44" t="s">
        <v>719</v>
      </c>
    </row>
    <row r="172" spans="1:5">
      <c r="A172" s="43" t="s">
        <v>720</v>
      </c>
      <c r="B172" s="43" t="s">
        <v>721</v>
      </c>
      <c r="C172" s="44" t="s">
        <v>722</v>
      </c>
      <c r="D172" s="44" t="str">
        <f t="shared" si="2"/>
        <v>92374b0f-7d3c-4017-858e-666ee3ca2761</v>
      </c>
      <c r="E172" s="44" t="s">
        <v>723</v>
      </c>
    </row>
    <row r="173" spans="1:5">
      <c r="A173" s="43" t="s">
        <v>724</v>
      </c>
      <c r="B173" s="43" t="s">
        <v>725</v>
      </c>
      <c r="C173" s="44" t="s">
        <v>726</v>
      </c>
      <c r="D173" s="44" t="str">
        <f t="shared" si="2"/>
        <v>a17fe3bd-2cd1-494c-b15d-f66438e18ccf</v>
      </c>
      <c r="E173" s="44" t="s">
        <v>727</v>
      </c>
    </row>
    <row r="174" spans="1:5">
      <c r="A174" s="43" t="s">
        <v>728</v>
      </c>
      <c r="B174" s="43" t="s">
        <v>729</v>
      </c>
      <c r="C174" s="44" t="s">
        <v>730</v>
      </c>
      <c r="D174" s="44" t="str">
        <f t="shared" si="2"/>
        <v>41c9ee2a-cd18-4722-9c1f-de0a5b6ebe24</v>
      </c>
      <c r="E174" s="44" t="s">
        <v>731</v>
      </c>
    </row>
    <row r="175" spans="1:5">
      <c r="A175" s="43" t="s">
        <v>732</v>
      </c>
      <c r="B175" s="43" t="s">
        <v>733</v>
      </c>
      <c r="C175" s="44" t="s">
        <v>734</v>
      </c>
      <c r="D175" s="44" t="str">
        <f t="shared" si="2"/>
        <v>7f769756-de24-4b0e-885a-713f37b927e2</v>
      </c>
      <c r="E175" s="44" t="s">
        <v>735</v>
      </c>
    </row>
    <row r="176" spans="1:5">
      <c r="A176" s="43" t="s">
        <v>736</v>
      </c>
      <c r="B176" s="43" t="s">
        <v>737</v>
      </c>
      <c r="C176" s="44" t="s">
        <v>738</v>
      </c>
      <c r="D176" s="44" t="str">
        <f t="shared" si="2"/>
        <v>cb0c306e-f59e-4fc0-8ad4-0ebd1a44002a</v>
      </c>
      <c r="E176" s="44" t="s">
        <v>739</v>
      </c>
    </row>
    <row r="177" spans="1:5">
      <c r="A177" s="43" t="s">
        <v>740</v>
      </c>
      <c r="B177" s="43" t="s">
        <v>741</v>
      </c>
      <c r="C177" s="44" t="s">
        <v>742</v>
      </c>
      <c r="D177" s="44" t="str">
        <f t="shared" si="2"/>
        <v>cb0b89c5-6183-40cc-970f-fa0e47f4b0b1</v>
      </c>
      <c r="E177" s="44" t="s">
        <v>743</v>
      </c>
    </row>
    <row r="178" spans="1:5">
      <c r="A178" s="43" t="s">
        <v>744</v>
      </c>
      <c r="B178" s="43" t="s">
        <v>745</v>
      </c>
      <c r="C178" s="44" t="s">
        <v>746</v>
      </c>
      <c r="D178" s="44" t="str">
        <f t="shared" si="2"/>
        <v>12fc44b2-bbf9-4505-a02f-649a474956fd</v>
      </c>
      <c r="E178" s="44" t="s">
        <v>747</v>
      </c>
    </row>
    <row r="179" spans="1:5">
      <c r="A179" s="43" t="s">
        <v>748</v>
      </c>
      <c r="B179" s="43" t="s">
        <v>749</v>
      </c>
      <c r="C179" s="44" t="s">
        <v>750</v>
      </c>
      <c r="D179" s="44" t="str">
        <f t="shared" si="2"/>
        <v>a6071e1e-c914-4c04-9ab9-54f29ad271ec</v>
      </c>
      <c r="E179" s="44" t="s">
        <v>751</v>
      </c>
    </row>
    <row r="180" spans="1:5">
      <c r="A180" s="43" t="s">
        <v>752</v>
      </c>
      <c r="B180" s="43" t="s">
        <v>753</v>
      </c>
      <c r="C180" s="44" t="s">
        <v>754</v>
      </c>
      <c r="D180" s="44" t="str">
        <f t="shared" si="2"/>
        <v>a1f86277-efc2-4e11-b97e-d18d8a95bdb2</v>
      </c>
      <c r="E180" s="44" t="s">
        <v>755</v>
      </c>
    </row>
    <row r="181" spans="1:5">
      <c r="A181" s="43" t="s">
        <v>756</v>
      </c>
      <c r="B181" s="43" t="s">
        <v>757</v>
      </c>
      <c r="C181" s="44" t="s">
        <v>758</v>
      </c>
      <c r="D181" s="44" t="str">
        <f t="shared" si="2"/>
        <v>67906a96-cfc6-4da8-8815-e6b64ee524cb</v>
      </c>
      <c r="E181" s="44" t="s">
        <v>759</v>
      </c>
    </row>
    <row r="182" spans="1:5">
      <c r="A182" s="43" t="s">
        <v>760</v>
      </c>
      <c r="B182" s="43" t="s">
        <v>761</v>
      </c>
      <c r="C182" s="44" t="s">
        <v>762</v>
      </c>
      <c r="D182" s="44" t="str">
        <f t="shared" si="2"/>
        <v>38cd6cdb-f4a3-497e-a377-afc0315f3dd2</v>
      </c>
      <c r="E182" s="44" t="s">
        <v>763</v>
      </c>
    </row>
    <row r="183" spans="1:5">
      <c r="A183" s="43" t="s">
        <v>764</v>
      </c>
      <c r="B183" s="43" t="s">
        <v>765</v>
      </c>
      <c r="C183" s="44" t="s">
        <v>766</v>
      </c>
      <c r="D183" s="44" t="str">
        <f t="shared" si="2"/>
        <v>5e978711-61db-4fb1-9335-3f500365ba44</v>
      </c>
      <c r="E183" s="44" t="s">
        <v>767</v>
      </c>
    </row>
    <row r="184" spans="1:5">
      <c r="A184" s="43" t="s">
        <v>768</v>
      </c>
      <c r="B184" s="43" t="s">
        <v>769</v>
      </c>
      <c r="C184" s="44" t="s">
        <v>770</v>
      </c>
      <c r="D184" s="44" t="str">
        <f t="shared" si="2"/>
        <v>9ab9239b-c5ba-4362-abb2-56833d8b49b5</v>
      </c>
      <c r="E184" s="44" t="s">
        <v>134</v>
      </c>
    </row>
    <row r="185" spans="1:5">
      <c r="A185" s="43" t="s">
        <v>771</v>
      </c>
      <c r="B185" s="43" t="s">
        <v>772</v>
      </c>
      <c r="C185" s="44" t="s">
        <v>773</v>
      </c>
      <c r="D185" s="44" t="str">
        <f t="shared" si="2"/>
        <v>702a6712-c524-4af6-ba82-d10f5aeb6550</v>
      </c>
      <c r="E185" s="44" t="s">
        <v>774</v>
      </c>
    </row>
    <row r="186" spans="1:5">
      <c r="A186" s="43" t="s">
        <v>775</v>
      </c>
      <c r="B186" s="43" t="s">
        <v>776</v>
      </c>
      <c r="C186" s="44" t="s">
        <v>777</v>
      </c>
      <c r="D186" s="44" t="str">
        <f t="shared" si="2"/>
        <v>61541ff7-a865-48b7-abb6-8dbb8408f066</v>
      </c>
      <c r="E186" s="44" t="s">
        <v>778</v>
      </c>
    </row>
    <row r="187" spans="1:5">
      <c r="A187" s="43" t="s">
        <v>779</v>
      </c>
      <c r="B187" s="43" t="s">
        <v>780</v>
      </c>
      <c r="C187" s="44" t="s">
        <v>781</v>
      </c>
      <c r="D187" s="44" t="str">
        <f t="shared" si="2"/>
        <v>29b7fca2-3a2e-4db8-b277-93c43c764714</v>
      </c>
      <c r="E187" s="44" t="s">
        <v>782</v>
      </c>
    </row>
    <row r="188" spans="1:5">
      <c r="A188" s="43" t="s">
        <v>783</v>
      </c>
      <c r="B188" s="43" t="s">
        <v>784</v>
      </c>
      <c r="C188" s="44" t="s">
        <v>785</v>
      </c>
      <c r="D188" s="44" t="str">
        <f t="shared" si="2"/>
        <v>fa9c9024-0f6e-48c5-b71c-0b81108c75e3</v>
      </c>
      <c r="E188" s="44" t="s">
        <v>786</v>
      </c>
    </row>
    <row r="189" spans="1:5">
      <c r="A189" s="43" t="s">
        <v>787</v>
      </c>
      <c r="B189" s="43" t="s">
        <v>788</v>
      </c>
      <c r="C189" s="44" t="s">
        <v>789</v>
      </c>
      <c r="D189" s="44" t="str">
        <f t="shared" si="2"/>
        <v>4ae66b2e-ef50-4bac-88de-5d6a0f528fd6</v>
      </c>
      <c r="E189" s="44" t="s">
        <v>790</v>
      </c>
    </row>
    <row r="190" spans="1:5">
      <c r="A190" s="43" t="s">
        <v>791</v>
      </c>
      <c r="B190" s="43" t="s">
        <v>792</v>
      </c>
      <c r="C190" s="44" t="s">
        <v>793</v>
      </c>
      <c r="D190" s="44" t="str">
        <f t="shared" si="2"/>
        <v>0fa3a2d7-3de7-4986-9295-d3c75e272d74</v>
      </c>
      <c r="E190" s="44" t="s">
        <v>794</v>
      </c>
    </row>
    <row r="191" spans="1:5">
      <c r="A191" s="43" t="s">
        <v>795</v>
      </c>
      <c r="B191" s="43" t="s">
        <v>796</v>
      </c>
      <c r="C191" s="44" t="s">
        <v>797</v>
      </c>
      <c r="D191" s="44" t="str">
        <f t="shared" si="2"/>
        <v>5f07f938-8ff6-4e81-b658-313c39e0b96a</v>
      </c>
      <c r="E191" s="44" t="s">
        <v>798</v>
      </c>
    </row>
    <row r="192" spans="1:5">
      <c r="A192" s="43" t="s">
        <v>799</v>
      </c>
      <c r="B192" s="43" t="s">
        <v>800</v>
      </c>
      <c r="C192" s="44" t="s">
        <v>801</v>
      </c>
      <c r="D192" s="44" t="str">
        <f t="shared" si="2"/>
        <v>cfad58e8-a905-450f-acba-6ea9f2a6f99d</v>
      </c>
      <c r="E192" s="44" t="s">
        <v>802</v>
      </c>
    </row>
    <row r="193" spans="1:5">
      <c r="A193" s="43" t="s">
        <v>803</v>
      </c>
      <c r="B193" s="43" t="s">
        <v>804</v>
      </c>
      <c r="C193" s="44" t="s">
        <v>805</v>
      </c>
      <c r="D193" s="44" t="str">
        <f t="shared" si="2"/>
        <v>34d7ba20-3438-4a0a-a656-2a628e6ae709</v>
      </c>
      <c r="E193" s="44" t="s">
        <v>806</v>
      </c>
    </row>
    <row r="194" spans="1:5">
      <c r="A194" s="43" t="s">
        <v>807</v>
      </c>
      <c r="B194" s="43" t="s">
        <v>808</v>
      </c>
      <c r="C194" s="44" t="s">
        <v>809</v>
      </c>
      <c r="D194" s="44" t="str">
        <f t="shared" si="2"/>
        <v>37962bfb-07a1-4f07-bad8-2b5c77e85451</v>
      </c>
      <c r="E194" s="44" t="s">
        <v>810</v>
      </c>
    </row>
    <row r="195" spans="1:5">
      <c r="A195" s="43" t="s">
        <v>811</v>
      </c>
      <c r="B195" s="43" t="s">
        <v>812</v>
      </c>
      <c r="C195" s="44" t="s">
        <v>813</v>
      </c>
      <c r="D195" s="44" t="str">
        <f t="shared" ref="D195:D258" si="3">RIGHT(E195,36)</f>
        <v>164b76d5-fcc3-4409-be65-b9f044093ae8</v>
      </c>
      <c r="E195" s="44" t="s">
        <v>814</v>
      </c>
    </row>
    <row r="196" spans="1:5">
      <c r="A196" s="43" t="s">
        <v>815</v>
      </c>
      <c r="B196" s="43" t="s">
        <v>816</v>
      </c>
      <c r="C196" s="44" t="s">
        <v>817</v>
      </c>
      <c r="D196" s="44" t="str">
        <f t="shared" si="3"/>
        <v>b97f20e8-01ee-4160-96cc-4cbb5e308fad</v>
      </c>
      <c r="E196" s="44" t="s">
        <v>818</v>
      </c>
    </row>
    <row r="197" spans="1:5">
      <c r="A197" s="43" t="s">
        <v>819</v>
      </c>
      <c r="B197" s="43" t="s">
        <v>820</v>
      </c>
      <c r="C197" s="44" t="s">
        <v>821</v>
      </c>
      <c r="D197" s="44" t="str">
        <f t="shared" si="3"/>
        <v>10ba78db-fe29-445f-adda-2e7d9dc8c124</v>
      </c>
      <c r="E197" s="44" t="s">
        <v>822</v>
      </c>
    </row>
    <row r="198" spans="1:5">
      <c r="A198" s="43" t="s">
        <v>823</v>
      </c>
      <c r="B198" s="43" t="s">
        <v>824</v>
      </c>
      <c r="C198" s="44" t="s">
        <v>825</v>
      </c>
      <c r="D198" s="44" t="str">
        <f t="shared" si="3"/>
        <v>97b5355c-1d74-407b-9508-452b376be153</v>
      </c>
      <c r="E198" s="44" t="s">
        <v>826</v>
      </c>
    </row>
    <row r="199" spans="1:5">
      <c r="A199" s="43" t="s">
        <v>827</v>
      </c>
      <c r="B199" s="43" t="s">
        <v>828</v>
      </c>
      <c r="C199" s="44" t="s">
        <v>829</v>
      </c>
      <c r="D199" s="44" t="str">
        <f t="shared" si="3"/>
        <v>6afac4f2-0d04-4589-b210-dcfa16699ef2</v>
      </c>
      <c r="E199" s="44" t="s">
        <v>830</v>
      </c>
    </row>
    <row r="200" spans="1:5">
      <c r="A200" s="43" t="s">
        <v>831</v>
      </c>
      <c r="B200" s="43" t="s">
        <v>832</v>
      </c>
      <c r="C200" s="44" t="s">
        <v>833</v>
      </c>
      <c r="D200" s="44" t="str">
        <f t="shared" si="3"/>
        <v>c367a987-9006-473a-b17a-a573e02735bc</v>
      </c>
      <c r="E200" s="44" t="s">
        <v>834</v>
      </c>
    </row>
    <row r="201" spans="1:5">
      <c r="A201" s="43" t="s">
        <v>835</v>
      </c>
      <c r="B201" s="43" t="s">
        <v>836</v>
      </c>
      <c r="C201" s="44" t="s">
        <v>837</v>
      </c>
      <c r="D201" s="44" t="str">
        <f t="shared" si="3"/>
        <v>d4843cff-a339-4f0c-bc0b-b1151e5d7670</v>
      </c>
      <c r="E201" s="44" t="s">
        <v>838</v>
      </c>
    </row>
    <row r="202" spans="1:5">
      <c r="A202" s="43" t="s">
        <v>839</v>
      </c>
      <c r="B202" s="43" t="s">
        <v>840</v>
      </c>
      <c r="C202" s="44" t="s">
        <v>841</v>
      </c>
      <c r="D202" s="44" t="str">
        <f t="shared" si="3"/>
        <v>3522f215-420c-42a1-81cc-7e1b49e3c84b</v>
      </c>
      <c r="E202" s="44" t="s">
        <v>842</v>
      </c>
    </row>
    <row r="203" spans="1:5">
      <c r="A203" s="43" t="s">
        <v>843</v>
      </c>
      <c r="B203" s="43" t="s">
        <v>844</v>
      </c>
      <c r="C203" s="44" t="s">
        <v>845</v>
      </c>
      <c r="D203" s="44" t="str">
        <f t="shared" si="3"/>
        <v>49307b0c-1745-45cf-926e-740bfabc1f4c</v>
      </c>
      <c r="E203" s="44" t="s">
        <v>846</v>
      </c>
    </row>
    <row r="204" spans="1:5">
      <c r="A204" s="43" t="s">
        <v>847</v>
      </c>
      <c r="B204" s="43" t="s">
        <v>848</v>
      </c>
      <c r="C204" s="44" t="s">
        <v>849</v>
      </c>
      <c r="D204" s="44" t="str">
        <f t="shared" si="3"/>
        <v>5ab6a930-91ea-446e-997b-02b914f0dfd0</v>
      </c>
      <c r="E204" s="44" t="s">
        <v>850</v>
      </c>
    </row>
    <row r="205" spans="1:5">
      <c r="A205" s="43" t="s">
        <v>851</v>
      </c>
      <c r="B205" s="43" t="s">
        <v>852</v>
      </c>
      <c r="C205" s="44" t="s">
        <v>853</v>
      </c>
      <c r="D205" s="44" t="str">
        <f t="shared" si="3"/>
        <v>30b719a2-c212-4657-9cb9-0cbb94cf034a</v>
      </c>
      <c r="E205" s="44" t="s">
        <v>854</v>
      </c>
    </row>
    <row r="206" spans="1:5">
      <c r="A206" s="43" t="s">
        <v>855</v>
      </c>
      <c r="B206" s="43" t="s">
        <v>856</v>
      </c>
      <c r="C206" s="44" t="s">
        <v>857</v>
      </c>
      <c r="D206" s="44" t="str">
        <f t="shared" si="3"/>
        <v>ed4e2156-fbb6-4d5e-a412-8517652833d3</v>
      </c>
      <c r="E206" s="44" t="s">
        <v>858</v>
      </c>
    </row>
    <row r="207" spans="1:5">
      <c r="A207" s="43" t="s">
        <v>859</v>
      </c>
      <c r="B207" s="43" t="s">
        <v>860</v>
      </c>
      <c r="C207" s="44" t="s">
        <v>861</v>
      </c>
      <c r="D207" s="44" t="str">
        <f t="shared" si="3"/>
        <v>d2bfb167-ece3-40e9-b8c1-e23dc3d3d0fc</v>
      </c>
      <c r="E207" s="44" t="s">
        <v>862</v>
      </c>
    </row>
    <row r="208" spans="1:5">
      <c r="A208" s="43" t="s">
        <v>863</v>
      </c>
      <c r="B208" s="43" t="s">
        <v>864</v>
      </c>
      <c r="C208" s="44" t="s">
        <v>865</v>
      </c>
      <c r="D208" s="44" t="str">
        <f t="shared" si="3"/>
        <v>94833650-1070-49a5-867a-b5f81e645b2b</v>
      </c>
      <c r="E208" s="44" t="s">
        <v>866</v>
      </c>
    </row>
    <row r="209" spans="1:5">
      <c r="A209" s="43" t="s">
        <v>867</v>
      </c>
      <c r="B209" s="43" t="s">
        <v>868</v>
      </c>
      <c r="C209" s="44" t="s">
        <v>869</v>
      </c>
      <c r="D209" s="44" t="str">
        <f t="shared" si="3"/>
        <v>84dcce16-6752-4ee1-8dad-118a8347f3d0</v>
      </c>
      <c r="E209" s="44" t="s">
        <v>870</v>
      </c>
    </row>
    <row r="210" spans="1:5">
      <c r="A210" s="43" t="s">
        <v>871</v>
      </c>
      <c r="B210" s="43" t="s">
        <v>872</v>
      </c>
      <c r="C210" s="44" t="s">
        <v>873</v>
      </c>
      <c r="D210" s="44" t="str">
        <f t="shared" si="3"/>
        <v>c90e8561-0a3b-4651-a44e-d22b54b955b7</v>
      </c>
      <c r="E210" s="44" t="s">
        <v>874</v>
      </c>
    </row>
    <row r="211" spans="1:5">
      <c r="A211" s="43" t="s">
        <v>875</v>
      </c>
      <c r="B211" s="43" t="s">
        <v>876</v>
      </c>
      <c r="C211" s="44" t="s">
        <v>877</v>
      </c>
      <c r="D211" s="44" t="str">
        <f t="shared" si="3"/>
        <v>1671665e-0696-4faa-aa62-7e1b65522949</v>
      </c>
      <c r="E211" s="44" t="s">
        <v>878</v>
      </c>
    </row>
    <row r="212" spans="1:5">
      <c r="A212" s="43" t="s">
        <v>879</v>
      </c>
      <c r="B212" s="43" t="s">
        <v>880</v>
      </c>
      <c r="C212" s="44" t="s">
        <v>881</v>
      </c>
      <c r="D212" s="44" t="str">
        <f t="shared" si="3"/>
        <v>5807babb-ee52-4923-9586-5373d023f4a9</v>
      </c>
      <c r="E212" s="44" t="s">
        <v>882</v>
      </c>
    </row>
    <row r="213" spans="1:5">
      <c r="A213" s="43" t="s">
        <v>883</v>
      </c>
      <c r="B213" s="43" t="s">
        <v>884</v>
      </c>
      <c r="C213" s="44" t="s">
        <v>885</v>
      </c>
      <c r="D213" s="44" t="str">
        <f t="shared" si="3"/>
        <v>55af4f86-8ef7-44ae-85ea-e776ce94cd0d</v>
      </c>
      <c r="E213" s="44" t="s">
        <v>886</v>
      </c>
    </row>
    <row r="214" spans="1:5">
      <c r="A214" s="43" t="s">
        <v>887</v>
      </c>
      <c r="B214" s="43" t="s">
        <v>888</v>
      </c>
      <c r="C214" s="44" t="s">
        <v>889</v>
      </c>
      <c r="D214" s="44" t="str">
        <f t="shared" si="3"/>
        <v>f810d6e1-6e4b-48c7-baed-e708923c3642</v>
      </c>
      <c r="E214" s="44" t="s">
        <v>890</v>
      </c>
    </row>
    <row r="215" spans="1:5">
      <c r="A215" s="43" t="s">
        <v>891</v>
      </c>
      <c r="B215" s="43" t="s">
        <v>892</v>
      </c>
      <c r="C215" s="44" t="s">
        <v>893</v>
      </c>
      <c r="D215" s="44" t="str">
        <f t="shared" si="3"/>
        <v>47e05190-11d1-435d-a657-c7dccbd91603</v>
      </c>
      <c r="E215" s="44" t="s">
        <v>894</v>
      </c>
    </row>
    <row r="216" spans="1:5">
      <c r="A216" s="43" t="s">
        <v>895</v>
      </c>
      <c r="B216" s="43" t="s">
        <v>896</v>
      </c>
      <c r="C216" s="44" t="s">
        <v>897</v>
      </c>
      <c r="D216" s="44" t="str">
        <f t="shared" si="3"/>
        <v>d8e51e04-47a6-40a6-99bb-8a2ac977cacf</v>
      </c>
      <c r="E216" s="44" t="s">
        <v>898</v>
      </c>
    </row>
    <row r="217" spans="1:5">
      <c r="A217" s="43" t="s">
        <v>899</v>
      </c>
      <c r="B217" s="43" t="s">
        <v>900</v>
      </c>
      <c r="C217" s="44" t="s">
        <v>901</v>
      </c>
      <c r="D217" s="44" t="str">
        <f t="shared" si="3"/>
        <v>38899ac0-9efe-425a-978e-f873c4819df9</v>
      </c>
      <c r="E217" s="44" t="s">
        <v>902</v>
      </c>
    </row>
    <row r="218" spans="1:5">
      <c r="A218" s="43" t="s">
        <v>903</v>
      </c>
      <c r="B218" s="43" t="s">
        <v>904</v>
      </c>
      <c r="C218" s="44" t="s">
        <v>905</v>
      </c>
      <c r="D218" s="44" t="str">
        <f t="shared" si="3"/>
        <v>cb861cea-41fd-422f-b49e-eb68fbf3dc91</v>
      </c>
      <c r="E218" s="44" t="s">
        <v>906</v>
      </c>
    </row>
    <row r="219" spans="1:5">
      <c r="A219" s="43" t="s">
        <v>907</v>
      </c>
      <c r="B219" s="43" t="s">
        <v>908</v>
      </c>
      <c r="C219" s="44" t="s">
        <v>909</v>
      </c>
      <c r="D219" s="44" t="str">
        <f t="shared" si="3"/>
        <v>e45856d8-8fce-41ef-922a-7b20427a8cd7</v>
      </c>
      <c r="E219" s="44" t="s">
        <v>910</v>
      </c>
    </row>
    <row r="220" spans="1:5">
      <c r="A220" s="43" t="s">
        <v>911</v>
      </c>
      <c r="B220" s="43" t="s">
        <v>912</v>
      </c>
      <c r="C220" s="44" t="s">
        <v>913</v>
      </c>
      <c r="D220" s="44" t="str">
        <f t="shared" si="3"/>
        <v>f7c1e85f-eeb8-4e7f-aa80-73ede47f40e3</v>
      </c>
      <c r="E220" s="44" t="s">
        <v>914</v>
      </c>
    </row>
    <row r="221" spans="1:5">
      <c r="A221" s="43" t="s">
        <v>915</v>
      </c>
      <c r="B221" s="43" t="s">
        <v>916</v>
      </c>
      <c r="C221" s="44" t="s">
        <v>917</v>
      </c>
      <c r="D221" s="44" t="str">
        <f t="shared" si="3"/>
        <v>b51f13d6-6dc1-4643-a648-c41702aa1680</v>
      </c>
      <c r="E221" s="44" t="s">
        <v>918</v>
      </c>
    </row>
    <row r="222" spans="1:5">
      <c r="A222" s="43" t="s">
        <v>919</v>
      </c>
      <c r="B222" s="43" t="s">
        <v>920</v>
      </c>
      <c r="C222" s="44" t="s">
        <v>921</v>
      </c>
      <c r="D222" s="44" t="str">
        <f t="shared" si="3"/>
        <v>9ab9239b-c5ba-4362-abb2-56833d8b49b5</v>
      </c>
      <c r="E222" s="44" t="s">
        <v>134</v>
      </c>
    </row>
    <row r="223" spans="1:5">
      <c r="A223" s="43" t="s">
        <v>922</v>
      </c>
      <c r="B223" s="43" t="s">
        <v>923</v>
      </c>
      <c r="C223" s="44" t="s">
        <v>924</v>
      </c>
      <c r="D223" s="44" t="str">
        <f t="shared" si="3"/>
        <v>b7533071-5e65-434b-9735-e326b7fa2558</v>
      </c>
      <c r="E223" s="44" t="s">
        <v>925</v>
      </c>
    </row>
    <row r="224" spans="1:5">
      <c r="A224" s="43" t="s">
        <v>926</v>
      </c>
      <c r="B224" s="43" t="s">
        <v>927</v>
      </c>
      <c r="C224" s="44" t="s">
        <v>928</v>
      </c>
      <c r="D224" s="44" t="str">
        <f t="shared" si="3"/>
        <v>c1298563-97c7-4d72-bc85-ba8bcf32f79e</v>
      </c>
      <c r="E224" s="44" t="s">
        <v>929</v>
      </c>
    </row>
    <row r="225" spans="1:5">
      <c r="A225" s="43" t="s">
        <v>930</v>
      </c>
      <c r="B225" s="43" t="s">
        <v>931</v>
      </c>
      <c r="C225" s="44" t="s">
        <v>932</v>
      </c>
      <c r="D225" s="44" t="str">
        <f t="shared" si="3"/>
        <v>24bd436f-4e06-486b-b651-92bd07282444</v>
      </c>
      <c r="E225" s="44" t="s">
        <v>933</v>
      </c>
    </row>
    <row r="226" spans="1:5">
      <c r="A226" s="43" t="s">
        <v>934</v>
      </c>
      <c r="B226" s="43" t="s">
        <v>935</v>
      </c>
      <c r="C226" s="44" t="s">
        <v>936</v>
      </c>
      <c r="D226" s="44" t="str">
        <f t="shared" si="3"/>
        <v>2086b961-85c7-4580-8f75-007936ca75e1</v>
      </c>
      <c r="E226" s="44" t="s">
        <v>937</v>
      </c>
    </row>
    <row r="227" spans="1:5">
      <c r="A227" s="43" t="s">
        <v>938</v>
      </c>
      <c r="B227" s="43" t="s">
        <v>939</v>
      </c>
      <c r="C227" s="44" t="s">
        <v>940</v>
      </c>
      <c r="D227" s="44" t="str">
        <f t="shared" si="3"/>
        <v>c8e3fa57-4f35-43ed-ab25-00c5a2c49d5d</v>
      </c>
      <c r="E227" s="44" t="s">
        <v>941</v>
      </c>
    </row>
    <row r="228" spans="1:5">
      <c r="A228" s="43" t="s">
        <v>942</v>
      </c>
      <c r="B228" s="43" t="s">
        <v>943</v>
      </c>
      <c r="C228" s="44" t="s">
        <v>944</v>
      </c>
      <c r="D228" s="44" t="str">
        <f t="shared" si="3"/>
        <v>278ea1f4-9afe-4e7e-a86e-4676ae7b5514</v>
      </c>
      <c r="E228" s="44" t="s">
        <v>945</v>
      </c>
    </row>
    <row r="229" spans="1:5">
      <c r="A229" s="43" t="s">
        <v>946</v>
      </c>
      <c r="B229" s="43" t="s">
        <v>947</v>
      </c>
      <c r="C229" s="44" t="s">
        <v>948</v>
      </c>
      <c r="D229" s="44" t="str">
        <f t="shared" si="3"/>
        <v>a477a607-1e7e-467e-be2d-978f6e67c4f2</v>
      </c>
      <c r="E229" s="44" t="s">
        <v>949</v>
      </c>
    </row>
    <row r="230" spans="1:5">
      <c r="A230" s="43" t="s">
        <v>950</v>
      </c>
      <c r="B230" s="43" t="s">
        <v>951</v>
      </c>
      <c r="C230" s="44" t="s">
        <v>952</v>
      </c>
      <c r="D230" s="44" t="str">
        <f t="shared" si="3"/>
        <v>f13b3fed-6a61-4a48-b5bb-26388ecbbddc</v>
      </c>
      <c r="E230" s="44" t="s">
        <v>953</v>
      </c>
    </row>
    <row r="231" spans="1:5">
      <c r="A231" s="43" t="s">
        <v>954</v>
      </c>
      <c r="B231" s="43" t="s">
        <v>955</v>
      </c>
      <c r="C231" s="44" t="s">
        <v>956</v>
      </c>
      <c r="D231" s="44" t="str">
        <f t="shared" si="3"/>
        <v>03ef3671-be19-47fe-aad3-8a784c6788e2</v>
      </c>
      <c r="E231" s="44" t="s">
        <v>233</v>
      </c>
    </row>
    <row r="232" spans="1:5">
      <c r="A232" s="43" t="s">
        <v>957</v>
      </c>
      <c r="B232" s="43" t="s">
        <v>958</v>
      </c>
      <c r="C232" s="44" t="s">
        <v>959</v>
      </c>
      <c r="D232" s="44" t="str">
        <f t="shared" si="3"/>
        <v>583531a8-b78e-4b02-aa8b-2b37d90ce2a2</v>
      </c>
      <c r="E232" s="44" t="s">
        <v>960</v>
      </c>
    </row>
    <row r="233" spans="1:5">
      <c r="A233" s="43" t="s">
        <v>961</v>
      </c>
      <c r="B233" s="43" t="s">
        <v>962</v>
      </c>
      <c r="C233" s="44" t="s">
        <v>963</v>
      </c>
      <c r="D233" s="44" t="str">
        <f t="shared" si="3"/>
        <v>02e74580-3d80-4b76-ac8f-3d725277c09f</v>
      </c>
      <c r="E233" s="44" t="s">
        <v>964</v>
      </c>
    </row>
    <row r="234" spans="1:5">
      <c r="A234" s="43" t="s">
        <v>965</v>
      </c>
      <c r="B234" s="43" t="s">
        <v>966</v>
      </c>
      <c r="C234" s="44" t="s">
        <v>967</v>
      </c>
      <c r="D234" s="44" t="str">
        <f t="shared" si="3"/>
        <v>484e4672-7c67-4a8c-ad2b-72682bea76f2</v>
      </c>
      <c r="E234" s="44" t="s">
        <v>968</v>
      </c>
    </row>
    <row r="235" spans="1:5">
      <c r="A235" s="43" t="s">
        <v>969</v>
      </c>
      <c r="B235" s="43" t="s">
        <v>970</v>
      </c>
      <c r="C235" s="44" t="s">
        <v>971</v>
      </c>
      <c r="D235" s="44" t="str">
        <f t="shared" si="3"/>
        <v>f09e7402-4274-413d-b9d6-a2a6e45c1a0c</v>
      </c>
      <c r="E235" s="44" t="s">
        <v>972</v>
      </c>
    </row>
    <row r="236" spans="1:5">
      <c r="A236" s="43" t="s">
        <v>973</v>
      </c>
      <c r="B236" s="43" t="s">
        <v>974</v>
      </c>
      <c r="C236" s="44" t="s">
        <v>975</v>
      </c>
      <c r="D236" s="44" t="str">
        <f t="shared" si="3"/>
        <v>1ae7fc60-6dd6-4124-9445-be931b4b0953</v>
      </c>
      <c r="E236" s="44" t="s">
        <v>225</v>
      </c>
    </row>
    <row r="237" spans="1:5">
      <c r="A237" s="43" t="s">
        <v>976</v>
      </c>
      <c r="B237" s="43" t="s">
        <v>977</v>
      </c>
      <c r="C237" s="44" t="s">
        <v>978</v>
      </c>
      <c r="D237" s="44" t="str">
        <f t="shared" si="3"/>
        <v>50e95d10-c614-410a-a246-bc12a1a30863</v>
      </c>
      <c r="E237" s="44" t="s">
        <v>979</v>
      </c>
    </row>
    <row r="238" spans="1:5">
      <c r="A238" s="43" t="s">
        <v>980</v>
      </c>
      <c r="B238" s="43" t="s">
        <v>981</v>
      </c>
      <c r="C238" s="44" t="s">
        <v>982</v>
      </c>
      <c r="D238" s="44" t="str">
        <f t="shared" si="3"/>
        <v>46845f06-8455-4151-a868-1b4c35d9d52f</v>
      </c>
      <c r="E238" s="44" t="s">
        <v>983</v>
      </c>
    </row>
    <row r="239" spans="1:5">
      <c r="A239" s="43" t="s">
        <v>984</v>
      </c>
      <c r="B239" s="43" t="s">
        <v>985</v>
      </c>
      <c r="C239" s="44" t="s">
        <v>986</v>
      </c>
      <c r="D239" s="44" t="str">
        <f t="shared" si="3"/>
        <v>9246fe48-2e4b-4c49-b9b8-4fa9693d57c4</v>
      </c>
      <c r="E239" s="44" t="s">
        <v>987</v>
      </c>
    </row>
    <row r="240" spans="1:5">
      <c r="A240" s="43" t="s">
        <v>988</v>
      </c>
      <c r="B240" s="43" t="s">
        <v>989</v>
      </c>
      <c r="C240" s="44" t="s">
        <v>990</v>
      </c>
      <c r="D240" s="44" t="str">
        <f t="shared" si="3"/>
        <v>8172286f-9840-4136-b1e9-b8b6892a2165</v>
      </c>
      <c r="E240" s="44" t="s">
        <v>991</v>
      </c>
    </row>
    <row r="241" spans="1:5">
      <c r="A241" s="43" t="s">
        <v>992</v>
      </c>
      <c r="B241" s="43" t="s">
        <v>993</v>
      </c>
      <c r="C241" s="44" t="s">
        <v>994</v>
      </c>
      <c r="D241" s="44" t="str">
        <f t="shared" si="3"/>
        <v>6489517e-ecad-409f-99cb-6e24a04c1d80</v>
      </c>
      <c r="E241" s="44" t="s">
        <v>995</v>
      </c>
    </row>
    <row r="242" spans="1:5">
      <c r="A242" s="43" t="s">
        <v>996</v>
      </c>
      <c r="B242" s="43" t="s">
        <v>997</v>
      </c>
      <c r="C242" s="44" t="s">
        <v>998</v>
      </c>
      <c r="D242" s="44" t="str">
        <f t="shared" si="3"/>
        <v>4e090ece-4ca9-4442-a1a4-76bbb7d15207</v>
      </c>
      <c r="E242" s="44" t="s">
        <v>999</v>
      </c>
    </row>
    <row r="243" spans="1:5">
      <c r="A243" s="43" t="s">
        <v>1000</v>
      </c>
      <c r="B243" s="43" t="s">
        <v>1001</v>
      </c>
      <c r="C243" s="44" t="s">
        <v>1002</v>
      </c>
      <c r="D243" s="44" t="str">
        <f t="shared" si="3"/>
        <v>43345490-e728-4892-885d-af010b5abb04</v>
      </c>
      <c r="E243" s="44" t="s">
        <v>1003</v>
      </c>
    </row>
    <row r="244" spans="1:5">
      <c r="A244" s="43" t="s">
        <v>1004</v>
      </c>
      <c r="B244" s="43" t="s">
        <v>1005</v>
      </c>
      <c r="C244" s="44" t="s">
        <v>1006</v>
      </c>
      <c r="D244" s="44" t="str">
        <f t="shared" si="3"/>
        <v>7ecd7485-9d4b-4f6a-a20b-1cb136427091</v>
      </c>
      <c r="E244" s="44" t="s">
        <v>1007</v>
      </c>
    </row>
    <row r="245" spans="1:5">
      <c r="A245" s="43" t="s">
        <v>1008</v>
      </c>
      <c r="B245" s="43" t="s">
        <v>1009</v>
      </c>
      <c r="C245" s="44" t="s">
        <v>1010</v>
      </c>
      <c r="D245" s="44" t="str">
        <f t="shared" si="3"/>
        <v>55e68c71-4a96-46b8-bcc5-465459d619d5</v>
      </c>
      <c r="E245" s="44" t="s">
        <v>1011</v>
      </c>
    </row>
    <row r="246" spans="1:5">
      <c r="A246" s="43" t="s">
        <v>1012</v>
      </c>
      <c r="B246" s="43" t="s">
        <v>1013</v>
      </c>
      <c r="C246" s="44" t="s">
        <v>1014</v>
      </c>
      <c r="D246" s="44" t="str">
        <f t="shared" si="3"/>
        <v>bf1f1778-e3ba-4fb9-a6ed-4313aae9ca9a</v>
      </c>
      <c r="E246" s="44" t="s">
        <v>1015</v>
      </c>
    </row>
    <row r="247" spans="1:5">
      <c r="A247" s="43" t="s">
        <v>1016</v>
      </c>
      <c r="B247" s="43" t="s">
        <v>1017</v>
      </c>
      <c r="C247" s="44" t="s">
        <v>1018</v>
      </c>
      <c r="D247" s="44" t="str">
        <f t="shared" si="3"/>
        <v>4f0b1e97-f444-46aa-a1fa-0ae0bf2d8973</v>
      </c>
      <c r="E247" s="44" t="s">
        <v>1019</v>
      </c>
    </row>
    <row r="248" spans="1:5">
      <c r="A248" s="43" t="s">
        <v>1020</v>
      </c>
      <c r="B248" s="43" t="s">
        <v>1021</v>
      </c>
      <c r="C248" s="44" t="s">
        <v>1022</v>
      </c>
      <c r="D248" s="44" t="str">
        <f t="shared" si="3"/>
        <v>7eca397e-7a0e-4f79-bf1b-6248560a7268</v>
      </c>
      <c r="E248" s="44" t="s">
        <v>1023</v>
      </c>
    </row>
    <row r="249" spans="1:5">
      <c r="A249" s="43" t="s">
        <v>1024</v>
      </c>
      <c r="B249" s="43" t="s">
        <v>1025</v>
      </c>
      <c r="C249" s="44" t="s">
        <v>1026</v>
      </c>
      <c r="D249" s="44" t="str">
        <f t="shared" si="3"/>
        <v>b5df1e28-4705-4354-af7d-8a34b9c22f77</v>
      </c>
      <c r="E249" s="44" t="s">
        <v>1027</v>
      </c>
    </row>
    <row r="250" spans="1:5">
      <c r="A250" s="43" t="s">
        <v>1028</v>
      </c>
      <c r="B250" s="43" t="s">
        <v>1029</v>
      </c>
      <c r="C250" s="44" t="s">
        <v>1030</v>
      </c>
      <c r="D250" s="44" t="str">
        <f t="shared" si="3"/>
        <v>2372a1ab-caa0-408a-a681-a1a9a63e137d</v>
      </c>
      <c r="E250" s="44" t="s">
        <v>1031</v>
      </c>
    </row>
    <row r="251" spans="1:5">
      <c r="A251" s="43" t="s">
        <v>1032</v>
      </c>
      <c r="B251" s="43" t="s">
        <v>1033</v>
      </c>
      <c r="C251" s="44" t="s">
        <v>1034</v>
      </c>
      <c r="D251" s="44" t="str">
        <f t="shared" si="3"/>
        <v>2421efd4-3bbf-403f-95ea-a60a8c879a9d</v>
      </c>
      <c r="E251" s="44" t="s">
        <v>1035</v>
      </c>
    </row>
    <row r="252" spans="1:5">
      <c r="A252" s="43" t="s">
        <v>1036</v>
      </c>
      <c r="B252" s="43" t="s">
        <v>1037</v>
      </c>
      <c r="C252" s="44" t="s">
        <v>1038</v>
      </c>
      <c r="D252" s="44" t="str">
        <f t="shared" si="3"/>
        <v>05eacf9d-80e0-445b-a344-371be00305be</v>
      </c>
      <c r="E252" s="44" t="s">
        <v>1039</v>
      </c>
    </row>
    <row r="253" spans="1:5">
      <c r="A253" s="43" t="s">
        <v>1040</v>
      </c>
      <c r="B253" s="43" t="s">
        <v>1041</v>
      </c>
      <c r="C253" s="44" t="s">
        <v>1042</v>
      </c>
      <c r="D253" s="44" t="str">
        <f t="shared" si="3"/>
        <v>1b5cbd3e-b4bd-475f-8c77-51f866593fd5</v>
      </c>
      <c r="E253" s="44" t="s">
        <v>1043</v>
      </c>
    </row>
    <row r="254" spans="1:5">
      <c r="A254" s="43" t="s">
        <v>1044</v>
      </c>
      <c r="B254" s="43" t="s">
        <v>1045</v>
      </c>
      <c r="C254" s="44" t="s">
        <v>1046</v>
      </c>
      <c r="D254" s="44" t="str">
        <f t="shared" si="3"/>
        <v>43c9024a-b954-4cd2-8aa8-72839d230226</v>
      </c>
      <c r="E254" s="44" t="s">
        <v>1047</v>
      </c>
    </row>
    <row r="255" spans="1:5">
      <c r="A255" s="43" t="s">
        <v>1048</v>
      </c>
      <c r="B255" s="43" t="s">
        <v>1049</v>
      </c>
      <c r="C255" s="44" t="s">
        <v>1050</v>
      </c>
      <c r="D255" s="44" t="str">
        <f t="shared" si="3"/>
        <v>9f86d069-d21b-4c5f-b901-8e2e4e9f9639</v>
      </c>
      <c r="E255" s="44" t="s">
        <v>1051</v>
      </c>
    </row>
    <row r="256" spans="1:5">
      <c r="A256" s="43" t="s">
        <v>1052</v>
      </c>
      <c r="B256" s="43" t="s">
        <v>1053</v>
      </c>
      <c r="C256" s="44" t="s">
        <v>1054</v>
      </c>
      <c r="D256" s="44" t="str">
        <f t="shared" si="3"/>
        <v>5eeb7e1c-3e0e-4e7d-a4af-85ca137fb0ff</v>
      </c>
      <c r="E256" s="44" t="s">
        <v>1055</v>
      </c>
    </row>
    <row r="257" spans="1:5">
      <c r="A257" s="43" t="s">
        <v>1056</v>
      </c>
      <c r="B257" s="43" t="s">
        <v>1057</v>
      </c>
      <c r="C257" s="44" t="s">
        <v>1054</v>
      </c>
      <c r="D257" s="44" t="str">
        <f t="shared" si="3"/>
        <v>5eeb7e1c-3e0e-4e7d-a4af-85ca137fb0ff</v>
      </c>
      <c r="E257" s="44" t="s">
        <v>1055</v>
      </c>
    </row>
    <row r="258" spans="1:5">
      <c r="A258" s="43" t="s">
        <v>1058</v>
      </c>
      <c r="B258" s="43" t="s">
        <v>1059</v>
      </c>
      <c r="C258" s="44" t="s">
        <v>1060</v>
      </c>
      <c r="D258" s="44" t="str">
        <f t="shared" si="3"/>
        <v>de8bc9cb-18e4-4020-b0ff-d89836a2fc06</v>
      </c>
      <c r="E258" s="44" t="s">
        <v>1061</v>
      </c>
    </row>
    <row r="259" spans="1:5">
      <c r="A259" s="43" t="s">
        <v>1062</v>
      </c>
      <c r="B259" s="43" t="s">
        <v>1063</v>
      </c>
      <c r="C259" s="44" t="s">
        <v>1064</v>
      </c>
      <c r="D259" s="44" t="str">
        <f t="shared" ref="D259:D294" si="4">RIGHT(E259,36)</f>
        <v>21d61efb-6218-43d9-9473-8fbe35fa299a</v>
      </c>
      <c r="E259" s="44" t="s">
        <v>1065</v>
      </c>
    </row>
    <row r="260" spans="1:5">
      <c r="A260" s="43" t="s">
        <v>1066</v>
      </c>
      <c r="B260" s="43" t="s">
        <v>1067</v>
      </c>
      <c r="C260" s="44" t="s">
        <v>1068</v>
      </c>
      <c r="D260" s="44" t="str">
        <f t="shared" si="4"/>
        <v>25ea9f4b-85ba-487f-b6f0-cd1ed1a590c5</v>
      </c>
      <c r="E260" s="44" t="s">
        <v>1069</v>
      </c>
    </row>
    <row r="261" spans="1:5">
      <c r="A261" s="43" t="s">
        <v>1070</v>
      </c>
      <c r="B261" s="43" t="s">
        <v>1071</v>
      </c>
      <c r="C261" s="44" t="s">
        <v>1072</v>
      </c>
      <c r="D261" s="44" t="str">
        <f t="shared" si="4"/>
        <v>92aa72db-75ba-48ab-a603-1657f1a9a44a</v>
      </c>
      <c r="E261" s="44" t="s">
        <v>1073</v>
      </c>
    </row>
    <row r="262" spans="1:5">
      <c r="A262" s="43" t="s">
        <v>1074</v>
      </c>
      <c r="B262" s="43" t="s">
        <v>1075</v>
      </c>
      <c r="C262" s="44" t="s">
        <v>1076</v>
      </c>
      <c r="D262" s="44" t="str">
        <f t="shared" si="4"/>
        <v>1195ccc7-0d43-4b75-a18f-eb1ee2799020</v>
      </c>
      <c r="E262" s="44" t="s">
        <v>1077</v>
      </c>
    </row>
    <row r="263" spans="1:5">
      <c r="A263" s="43" t="s">
        <v>1078</v>
      </c>
      <c r="B263" s="43" t="s">
        <v>1079</v>
      </c>
      <c r="C263" s="44" t="s">
        <v>1080</v>
      </c>
      <c r="D263" s="44" t="str">
        <f t="shared" si="4"/>
        <v>fbf1b51b-5378-459f-8b44-e502d222e13f</v>
      </c>
      <c r="E263" s="44" t="s">
        <v>1081</v>
      </c>
    </row>
    <row r="264" spans="1:5">
      <c r="A264" s="43" t="s">
        <v>1082</v>
      </c>
      <c r="B264" s="43" t="s">
        <v>1083</v>
      </c>
      <c r="C264" s="44" t="s">
        <v>1084</v>
      </c>
      <c r="D264" s="44" t="str">
        <f t="shared" si="4"/>
        <v>9cbfad45-74e8-4b9f-8b5e-e8bbb0d90ee9</v>
      </c>
      <c r="E264" s="44" t="s">
        <v>1085</v>
      </c>
    </row>
    <row r="265" spans="1:5">
      <c r="A265" s="43" t="s">
        <v>1086</v>
      </c>
      <c r="B265" s="43" t="s">
        <v>1087</v>
      </c>
      <c r="C265" s="44" t="s">
        <v>1088</v>
      </c>
      <c r="D265" s="44" t="str">
        <f t="shared" si="4"/>
        <v>aa142868-0679-49eb-a144-e86c36f000e3</v>
      </c>
      <c r="E265" s="44" t="s">
        <v>1089</v>
      </c>
    </row>
    <row r="266" spans="1:5">
      <c r="A266" s="43" t="s">
        <v>1090</v>
      </c>
      <c r="B266" s="43" t="s">
        <v>1091</v>
      </c>
      <c r="C266" s="44" t="s">
        <v>1092</v>
      </c>
      <c r="D266" s="44" t="str">
        <f t="shared" si="4"/>
        <v>a825db57-bd6d-4c67-8869-8412bf84fdfd</v>
      </c>
      <c r="E266" s="44" t="s">
        <v>1093</v>
      </c>
    </row>
    <row r="267" spans="1:5">
      <c r="A267" s="43" t="s">
        <v>1094</v>
      </c>
      <c r="B267" s="43" t="s">
        <v>1095</v>
      </c>
      <c r="C267" s="44" t="s">
        <v>1096</v>
      </c>
      <c r="D267" s="44" t="str">
        <f t="shared" si="4"/>
        <v>5f8002e0-90e1-4bb0-89c3-3c3c6435dd16</v>
      </c>
      <c r="E267" s="44" t="s">
        <v>1097</v>
      </c>
    </row>
    <row r="268" spans="1:5">
      <c r="A268" s="43" t="s">
        <v>1098</v>
      </c>
      <c r="B268" s="43" t="s">
        <v>1099</v>
      </c>
      <c r="C268" s="44" t="s">
        <v>1100</v>
      </c>
      <c r="D268" s="44" t="str">
        <f t="shared" si="4"/>
        <v>69bab6d7-9e6d-405f-b66b-2fac1e4cc6de</v>
      </c>
      <c r="E268" s="44" t="s">
        <v>1101</v>
      </c>
    </row>
    <row r="269" spans="1:5">
      <c r="A269" s="43" t="s">
        <v>1102</v>
      </c>
      <c r="B269" s="43" t="s">
        <v>1103</v>
      </c>
      <c r="C269" s="44" t="s">
        <v>1104</v>
      </c>
      <c r="D269" s="44" t="str">
        <f t="shared" si="4"/>
        <v>6b198a40-5dd6-4f8b-af70-3fe7315e9b23</v>
      </c>
      <c r="E269" s="44" t="s">
        <v>1105</v>
      </c>
    </row>
    <row r="270" spans="1:5">
      <c r="A270" s="43" t="s">
        <v>1106</v>
      </c>
      <c r="B270" s="43" t="s">
        <v>1107</v>
      </c>
      <c r="C270" s="44" t="s">
        <v>1108</v>
      </c>
      <c r="D270" s="44" t="str">
        <f t="shared" si="4"/>
        <v>7b83257d-06ad-4e3b-985d-16a5c9d3fced</v>
      </c>
      <c r="E270" s="44" t="s">
        <v>1109</v>
      </c>
    </row>
    <row r="271" spans="1:5">
      <c r="A271" s="43" t="s">
        <v>1110</v>
      </c>
      <c r="B271" s="43" t="s">
        <v>1111</v>
      </c>
      <c r="C271" s="44" t="s">
        <v>1112</v>
      </c>
      <c r="D271" s="44" t="str">
        <f t="shared" si="4"/>
        <v>8cc115c7-0e5b-4d28-b0e8-d8b103e14eb5</v>
      </c>
      <c r="E271" s="44" t="s">
        <v>1113</v>
      </c>
    </row>
    <row r="272" spans="1:5">
      <c r="A272" s="43" t="s">
        <v>1114</v>
      </c>
      <c r="B272" s="43" t="s">
        <v>1115</v>
      </c>
      <c r="C272" s="44" t="s">
        <v>1116</v>
      </c>
      <c r="D272" s="44" t="str">
        <f t="shared" si="4"/>
        <v>720cfffb-58e6-4e35-873e-a74eb06509df</v>
      </c>
      <c r="E272" s="44" t="s">
        <v>1117</v>
      </c>
    </row>
    <row r="273" spans="1:5">
      <c r="A273" s="43" t="s">
        <v>1118</v>
      </c>
      <c r="B273" s="43" t="s">
        <v>1119</v>
      </c>
      <c r="C273" s="44" t="s">
        <v>1120</v>
      </c>
      <c r="D273" s="44" t="str">
        <f t="shared" si="4"/>
        <v>3d1af484-a9e5-48d9-a2bd-5dff975a0034</v>
      </c>
      <c r="E273" s="44" t="s">
        <v>1121</v>
      </c>
    </row>
    <row r="274" spans="1:5">
      <c r="A274" s="43" t="s">
        <v>1122</v>
      </c>
      <c r="B274" s="43" t="s">
        <v>1123</v>
      </c>
      <c r="C274" s="44" t="s">
        <v>1124</v>
      </c>
      <c r="D274" s="44" t="str">
        <f t="shared" si="4"/>
        <v>9ab9239b-c5ba-4362-abb2-56833d8b49b5</v>
      </c>
      <c r="E274" s="44" t="s">
        <v>134</v>
      </c>
    </row>
    <row r="275" spans="1:5">
      <c r="A275" s="43" t="s">
        <v>1125</v>
      </c>
      <c r="B275" s="43" t="s">
        <v>1126</v>
      </c>
      <c r="C275" s="44" t="s">
        <v>1127</v>
      </c>
      <c r="D275" s="44" t="str">
        <f t="shared" si="4"/>
        <v>7fdd7f84-e52a-4c17-a59a-d7c2a3095ed5</v>
      </c>
      <c r="E275" s="44" t="s">
        <v>1128</v>
      </c>
    </row>
    <row r="276" spans="1:5">
      <c r="A276" s="43" t="s">
        <v>1129</v>
      </c>
      <c r="B276" s="43" t="s">
        <v>1130</v>
      </c>
      <c r="C276" s="44" t="s">
        <v>1131</v>
      </c>
      <c r="D276" s="44" t="str">
        <f t="shared" si="4"/>
        <v>8fa69249-bbef-4a93-9b90-e394c3814b24</v>
      </c>
      <c r="E276" s="44" t="s">
        <v>1132</v>
      </c>
    </row>
    <row r="277" spans="1:5">
      <c r="A277" s="43" t="s">
        <v>1133</v>
      </c>
      <c r="B277" s="43" t="s">
        <v>1134</v>
      </c>
      <c r="C277" s="44" t="s">
        <v>1135</v>
      </c>
      <c r="D277" s="44" t="str">
        <f t="shared" si="4"/>
        <v>efaf382b-458f-4d1b-a0e7-0a530c57f168</v>
      </c>
      <c r="E277" s="44" t="s">
        <v>1136</v>
      </c>
    </row>
    <row r="278" spans="1:5">
      <c r="A278" s="43" t="s">
        <v>1137</v>
      </c>
      <c r="B278" s="43" t="s">
        <v>1138</v>
      </c>
      <c r="C278" s="44" t="s">
        <v>1139</v>
      </c>
      <c r="D278" s="44" t="str">
        <f t="shared" si="4"/>
        <v>467fd707-81c2-47e2-ac5f-235280caa776</v>
      </c>
      <c r="E278" s="44" t="s">
        <v>1140</v>
      </c>
    </row>
    <row r="279" spans="1:5">
      <c r="A279" s="43" t="s">
        <v>1141</v>
      </c>
      <c r="B279" s="43" t="s">
        <v>1142</v>
      </c>
      <c r="C279" s="44" t="s">
        <v>1143</v>
      </c>
      <c r="D279" s="44" t="str">
        <f t="shared" si="4"/>
        <v>31efc09b-0650-4997-b260-8eac25e452a6</v>
      </c>
      <c r="E279" s="44" t="s">
        <v>1144</v>
      </c>
    </row>
    <row r="280" spans="1:5">
      <c r="A280" s="43" t="s">
        <v>1145</v>
      </c>
      <c r="B280" s="43" t="s">
        <v>1146</v>
      </c>
      <c r="C280" s="44" t="s">
        <v>1147</v>
      </c>
      <c r="D280" s="44" t="str">
        <f t="shared" si="4"/>
        <v>b9d88d94-2b1f-4b2d-be79-81f70f01e1d6</v>
      </c>
      <c r="E280" s="44" t="s">
        <v>1148</v>
      </c>
    </row>
    <row r="281" spans="1:5">
      <c r="A281" s="43" t="s">
        <v>1149</v>
      </c>
      <c r="B281" s="43" t="s">
        <v>1150</v>
      </c>
      <c r="C281" s="44" t="s">
        <v>1151</v>
      </c>
      <c r="D281" s="44" t="str">
        <f t="shared" si="4"/>
        <v>138162fc-7656-4280-a057-01728b21e12e</v>
      </c>
      <c r="E281" s="44" t="s">
        <v>1152</v>
      </c>
    </row>
    <row r="282" spans="1:5">
      <c r="A282" s="43" t="s">
        <v>1153</v>
      </c>
      <c r="B282" s="43" t="s">
        <v>1154</v>
      </c>
      <c r="C282" s="44" t="s">
        <v>1155</v>
      </c>
      <c r="D282" s="44" t="str">
        <f t="shared" si="4"/>
        <v>c5d233d8-9a5c-45f2-ba79-9665ba34552d</v>
      </c>
      <c r="E282" s="44" t="s">
        <v>1156</v>
      </c>
    </row>
    <row r="283" spans="1:5">
      <c r="A283" s="43" t="s">
        <v>1157</v>
      </c>
      <c r="B283" s="43" t="s">
        <v>1158</v>
      </c>
      <c r="C283" s="44" t="s">
        <v>1159</v>
      </c>
      <c r="D283" s="44" t="str">
        <f t="shared" si="4"/>
        <v>c57410c3-c9a7-4654-99bd-921c14e3fe7e</v>
      </c>
      <c r="E283" s="44" t="s">
        <v>1160</v>
      </c>
    </row>
    <row r="284" spans="1:5">
      <c r="A284" s="43" t="s">
        <v>1161</v>
      </c>
      <c r="B284" s="43" t="s">
        <v>1162</v>
      </c>
      <c r="C284" s="44" t="s">
        <v>1163</v>
      </c>
      <c r="D284" s="44" t="str">
        <f t="shared" si="4"/>
        <v>e665de79-9bd2-42fc-a410-bd2850524b55</v>
      </c>
      <c r="E284" s="44" t="s">
        <v>1164</v>
      </c>
    </row>
    <row r="285" spans="1:5">
      <c r="A285" s="43" t="s">
        <v>1165</v>
      </c>
      <c r="B285" s="43" t="s">
        <v>1166</v>
      </c>
      <c r="C285" s="44" t="s">
        <v>1167</v>
      </c>
      <c r="D285" s="44" t="str">
        <f t="shared" si="4"/>
        <v>39b732fb-7e53-47e9-bd04-0f0b52d0fb5e</v>
      </c>
      <c r="E285" s="44" t="s">
        <v>1168</v>
      </c>
    </row>
    <row r="286" spans="1:5">
      <c r="A286" s="43" t="s">
        <v>1169</v>
      </c>
      <c r="B286" s="43" t="s">
        <v>1170</v>
      </c>
      <c r="C286" s="44" t="s">
        <v>1171</v>
      </c>
      <c r="D286" s="44" t="str">
        <f t="shared" si="4"/>
        <v>17441db6-78bb-4fdf-809e-192dc4942d4d</v>
      </c>
      <c r="E286" s="44" t="s">
        <v>1172</v>
      </c>
    </row>
    <row r="287" spans="1:5">
      <c r="A287" s="43" t="s">
        <v>1173</v>
      </c>
      <c r="B287" s="43" t="s">
        <v>1174</v>
      </c>
      <c r="C287" s="44" t="s">
        <v>1175</v>
      </c>
      <c r="D287" s="44" t="str">
        <f t="shared" si="4"/>
        <v>20c984b5-53a7-4f00-975f-cdb97fa56ce2</v>
      </c>
      <c r="E287" s="44" t="s">
        <v>1176</v>
      </c>
    </row>
    <row r="288" spans="1:5">
      <c r="A288" s="43" t="s">
        <v>1177</v>
      </c>
      <c r="B288" s="43" t="s">
        <v>1178</v>
      </c>
      <c r="C288" s="44" t="s">
        <v>1179</v>
      </c>
      <c r="D288" s="44" t="str">
        <f t="shared" si="4"/>
        <v>1ae7fc60-6dd6-4124-9445-be931b4b0953</v>
      </c>
      <c r="E288" s="44" t="s">
        <v>225</v>
      </c>
    </row>
    <row r="289" spans="1:5">
      <c r="A289" s="43" t="s">
        <v>1180</v>
      </c>
      <c r="B289" s="43" t="s">
        <v>1181</v>
      </c>
      <c r="C289" s="44" t="s">
        <v>1182</v>
      </c>
      <c r="D289" s="44" t="str">
        <f t="shared" si="4"/>
        <v>4f5f0599-5150-4c4d-a1df-d9aebfca7a8d</v>
      </c>
      <c r="E289" s="44" t="s">
        <v>1183</v>
      </c>
    </row>
    <row r="290" spans="1:5">
      <c r="A290" s="43" t="s">
        <v>1184</v>
      </c>
      <c r="B290" s="43" t="s">
        <v>1185</v>
      </c>
      <c r="C290" s="44" t="s">
        <v>1186</v>
      </c>
      <c r="D290" s="44" t="str">
        <f t="shared" si="4"/>
        <v>57737d5f-8c08-456a-acb3-19674beac48d</v>
      </c>
      <c r="E290" s="44" t="s">
        <v>1187</v>
      </c>
    </row>
    <row r="291" spans="1:5">
      <c r="A291" s="43" t="s">
        <v>1188</v>
      </c>
      <c r="B291" s="43" t="s">
        <v>1189</v>
      </c>
      <c r="C291" s="44" t="s">
        <v>1190</v>
      </c>
      <c r="D291" s="44" t="str">
        <f t="shared" si="4"/>
        <v>13bf9027-d4f5-4424-929f-268d1a41e05c</v>
      </c>
      <c r="E291" s="44" t="s">
        <v>1191</v>
      </c>
    </row>
    <row r="292" spans="1:5">
      <c r="A292" s="43" t="s">
        <v>1192</v>
      </c>
      <c r="B292" s="43" t="s">
        <v>1193</v>
      </c>
      <c r="C292" s="44" t="s">
        <v>1194</v>
      </c>
      <c r="D292" s="44" t="str">
        <f t="shared" si="4"/>
        <v>c2644acb-fd60-474b-b364-25579137032c</v>
      </c>
      <c r="E292" s="44" t="s">
        <v>1195</v>
      </c>
    </row>
    <row r="293" spans="1:5">
      <c r="A293" s="43" t="s">
        <v>1196</v>
      </c>
      <c r="B293" s="43" t="s">
        <v>1197</v>
      </c>
      <c r="C293" s="44" t="s">
        <v>1198</v>
      </c>
      <c r="D293" s="44" t="str">
        <f t="shared" si="4"/>
        <v>07b77dde-33b6-45be-829f-78f24b1da4b5</v>
      </c>
      <c r="E293" s="44" t="s">
        <v>1199</v>
      </c>
    </row>
    <row r="294" spans="1:5">
      <c r="A294" s="43" t="s">
        <v>1200</v>
      </c>
      <c r="B294" s="43" t="s">
        <v>1201</v>
      </c>
      <c r="C294" s="44" t="s">
        <v>1202</v>
      </c>
      <c r="D294" s="44" t="str">
        <f t="shared" si="4"/>
        <v>35231eb1-0fe3-4734-bda7-3e27d0e72901</v>
      </c>
      <c r="E294" s="44" t="s">
        <v>1203</v>
      </c>
    </row>
    <row r="295" spans="1:5">
      <c r="A295" s="1" t="s">
        <v>1200</v>
      </c>
      <c r="B295" s="1" t="s">
        <v>1201</v>
      </c>
    </row>
  </sheetData>
  <sheetProtection algorithmName="SHA-512" hashValue="WwpX1u2PWtpKPccE0FHwHMO8dToM22KUoahmFf4nvTDm5vVbC73CymbfClkxalxS86td6gFDIQzGYkMBoqkVHA==" saltValue="tUNFfgO78ydB1/Qglhe1NQ==" spinCount="100000" sheet="1" objects="1" scenarios="1" selectLockedCells="1" selectUnlockedCell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8"/>
  <sheetViews>
    <sheetView showZeros="0" zoomScale="90" zoomScaleNormal="90" workbookViewId="0" xr3:uid="{F9CF3CF3-643B-5BE6-8B46-32C596A47465}">
      <selection activeCell="F2" sqref="F2"/>
    </sheetView>
  </sheetViews>
  <sheetFormatPr defaultRowHeight="15.6"/>
  <cols>
    <col min="1" max="1" width="18.25" bestFit="1" customWidth="1"/>
    <col min="2" max="2" width="17.625" customWidth="1"/>
    <col min="3" max="3" width="18.375" customWidth="1"/>
    <col min="4" max="4" width="35.75" bestFit="1" customWidth="1"/>
    <col min="5" max="5" width="32.125" customWidth="1"/>
    <col min="6" max="6" width="21.75" bestFit="1" customWidth="1"/>
    <col min="7" max="7" width="16.5" bestFit="1" customWidth="1"/>
    <col min="8" max="8" width="25.75" bestFit="1" customWidth="1"/>
    <col min="9" max="9" width="35.75" bestFit="1" customWidth="1"/>
    <col min="10" max="10" width="51.75" customWidth="1"/>
    <col min="11" max="11" width="10.75" bestFit="1" customWidth="1"/>
  </cols>
  <sheetData>
    <row r="1" spans="1:10" ht="46.5">
      <c r="A1" s="5" t="s">
        <v>1204</v>
      </c>
      <c r="B1" s="5" t="s">
        <v>1205</v>
      </c>
      <c r="C1" s="5" t="s">
        <v>1206</v>
      </c>
      <c r="D1" s="5" t="s">
        <v>1207</v>
      </c>
      <c r="E1" s="5" t="s">
        <v>1208</v>
      </c>
      <c r="F1" s="5" t="s">
        <v>1209</v>
      </c>
      <c r="G1" s="5" t="s">
        <v>1210</v>
      </c>
      <c r="H1" s="5" t="s">
        <v>1211</v>
      </c>
      <c r="I1" s="5" t="s">
        <v>1212</v>
      </c>
      <c r="J1" s="5" t="s">
        <v>1213</v>
      </c>
    </row>
    <row r="2" spans="1:10">
      <c r="A2" t="str">
        <f>IF($E2 ="","","KUNTA")</f>
        <v/>
      </c>
      <c r="B2" t="str">
        <f>IF($E2 ="","",Anslutningsblankett!$B$4)</f>
        <v/>
      </c>
      <c r="C2" t="str">
        <f>IF($E2 ="","",Anslutningsblankett!$B$3)</f>
        <v/>
      </c>
      <c r="D2" t="str">
        <f>IF($E2 ="","",Anslutningsblankett!$B$5)</f>
        <v/>
      </c>
      <c r="E2" t="str">
        <f>IF(Anslutningsblankett!A12 = 0,"",VLOOKUP(Anslutningsblankett!A12,Asiointityypit!$A$2:$B$6,2,FALSE))</f>
        <v/>
      </c>
      <c r="F2" t="str">
        <f>IF(E2 = "","",IF(Anslutningsblankett!B12 = 0,"",VLOOKUP(Anslutningsblankett!B12,'Kommun koder'!$A$2:$B$295,2,FALSE)))</f>
        <v/>
      </c>
      <c r="G2" t="str">
        <f>IF($E2 = "","",IF(J2 &lt;&gt; 0,3,2))</f>
        <v/>
      </c>
      <c r="H2" t="str">
        <f>IF($E2 ="","",Anslutningsblankett!C12)</f>
        <v/>
      </c>
      <c r="I2" t="str">
        <f>IF($E2 = "","",Anslutningsblankett!D12)</f>
        <v/>
      </c>
      <c r="J2" t="str">
        <f>IF($E2 = "","",Anslutningsblankett!E12)</f>
        <v/>
      </c>
    </row>
    <row r="3" spans="1:10">
      <c r="A3" t="str">
        <f t="shared" ref="A3:A66" si="0">IF($E3 ="","","KUNTA")</f>
        <v/>
      </c>
      <c r="B3" t="str">
        <f>IF($E3 ="","",Anslutningsblankett!$B$4)</f>
        <v/>
      </c>
      <c r="C3" t="str">
        <f>IF($E3 ="","",Anslutningsblankett!$B$3)</f>
        <v/>
      </c>
      <c r="D3" t="str">
        <f>IF($E3 ="","",Anslutningsblankett!$B$5)</f>
        <v/>
      </c>
      <c r="E3" t="str">
        <f>IF(Anslutningsblankett!A13 = 0,"",VLOOKUP(Anslutningsblankett!A13,Asiointityypit!$A$2:$B$6,2,FALSE))</f>
        <v/>
      </c>
      <c r="F3" t="str">
        <f>IF(E3 = "","",IF(Anslutningsblankett!B13 = 0,"",VLOOKUP(Anslutningsblankett!B13,'Kommun koder'!$A$2:$B$295,2,FALSE)))</f>
        <v/>
      </c>
      <c r="G3" t="str">
        <f t="shared" ref="G3:G66" si="1">IF($E3 = "","",IF(J3 &lt;&gt; 0,3,2))</f>
        <v/>
      </c>
      <c r="H3" t="str">
        <f>IF($E3 ="","",Anslutningsblankett!C13)</f>
        <v/>
      </c>
      <c r="I3" t="str">
        <f>IF($E3 = "","",Anslutningsblankett!D13)</f>
        <v/>
      </c>
      <c r="J3" t="str">
        <f>IF($E3 = "","",Anslutningsblankett!E13)</f>
        <v/>
      </c>
    </row>
    <row r="4" spans="1:10">
      <c r="A4" t="str">
        <f t="shared" si="0"/>
        <v/>
      </c>
      <c r="B4" t="str">
        <f>IF($E4 ="","",Anslutningsblankett!$B$4)</f>
        <v/>
      </c>
      <c r="C4" t="str">
        <f>IF($E4 ="","",Anslutningsblankett!$B$3)</f>
        <v/>
      </c>
      <c r="D4" t="str">
        <f>IF($E4 ="","",Anslutningsblankett!$B$5)</f>
        <v/>
      </c>
      <c r="E4" t="str">
        <f>IF(Anslutningsblankett!A14 = 0,"",VLOOKUP(Anslutningsblankett!A14,Asiointityypit!$A$2:$B$6,2,FALSE))</f>
        <v/>
      </c>
      <c r="F4" t="str">
        <f>IF(E4 = "","",IF(Anslutningsblankett!B14 = 0,"",VLOOKUP(Anslutningsblankett!B14,'Kommun koder'!$A$2:$B$295,2,FALSE)))</f>
        <v/>
      </c>
      <c r="G4" t="str">
        <f t="shared" si="1"/>
        <v/>
      </c>
      <c r="H4" t="str">
        <f>IF($E4 ="","",Anslutningsblankett!C14)</f>
        <v/>
      </c>
      <c r="I4" t="str">
        <f>IF($E4 = "","",Anslutningsblankett!D14)</f>
        <v/>
      </c>
      <c r="J4" t="str">
        <f>IF($E4 = "","",Anslutningsblankett!E14)</f>
        <v/>
      </c>
    </row>
    <row r="5" spans="1:10">
      <c r="A5" t="str">
        <f t="shared" si="0"/>
        <v/>
      </c>
      <c r="B5" t="str">
        <f>IF($E5 ="","",Anslutningsblankett!$B$4)</f>
        <v/>
      </c>
      <c r="C5" t="str">
        <f>IF($E5 ="","",Anslutningsblankett!$B$3)</f>
        <v/>
      </c>
      <c r="D5" t="str">
        <f>IF($E5 ="","",Anslutningsblankett!$B$5)</f>
        <v/>
      </c>
      <c r="E5" t="str">
        <f>IF(Anslutningsblankett!A15 = 0,"",VLOOKUP(Anslutningsblankett!A15,Asiointityypit!$A$2:$B$6,2,FALSE))</f>
        <v/>
      </c>
      <c r="F5" t="str">
        <f>IF(E5 = "","",IF(Anslutningsblankett!B15 = 0,"",VLOOKUP(Anslutningsblankett!B15,'Kommun koder'!$A$2:$B$295,2,FALSE)))</f>
        <v/>
      </c>
      <c r="G5" t="str">
        <f t="shared" si="1"/>
        <v/>
      </c>
      <c r="H5" t="str">
        <f>IF($E5 ="","",Anslutningsblankett!C15)</f>
        <v/>
      </c>
      <c r="I5" t="str">
        <f>IF($E5 = "","",Anslutningsblankett!D15)</f>
        <v/>
      </c>
      <c r="J5" t="str">
        <f>IF($E5 = "","",Anslutningsblankett!E15)</f>
        <v/>
      </c>
    </row>
    <row r="6" spans="1:10">
      <c r="A6" t="str">
        <f t="shared" si="0"/>
        <v/>
      </c>
      <c r="B6" t="str">
        <f>IF($E6 ="","",Anslutningsblankett!$B$4)</f>
        <v/>
      </c>
      <c r="C6" t="str">
        <f>IF($E6 ="","",Anslutningsblankett!$B$3)</f>
        <v/>
      </c>
      <c r="D6" t="str">
        <f>IF($E6 ="","",Anslutningsblankett!$B$5)</f>
        <v/>
      </c>
      <c r="E6" t="str">
        <f>IF(Anslutningsblankett!A16 = 0,"",VLOOKUP(Anslutningsblankett!A16,Asiointityypit!$A$2:$B$6,2,FALSE))</f>
        <v/>
      </c>
      <c r="F6" t="str">
        <f>IF(E6 = "","",IF(Anslutningsblankett!B16 = 0,"",VLOOKUP(Anslutningsblankett!B16,'Kommun koder'!$A$2:$B$295,2,FALSE)))</f>
        <v/>
      </c>
      <c r="G6" t="str">
        <f t="shared" si="1"/>
        <v/>
      </c>
      <c r="H6" t="str">
        <f>IF($E6 ="","",Anslutningsblankett!C16)</f>
        <v/>
      </c>
      <c r="I6" t="str">
        <f>IF($E6 = "","",Anslutningsblankett!D16)</f>
        <v/>
      </c>
      <c r="J6" t="str">
        <f>IF($E6 = "","",Anslutningsblankett!E16)</f>
        <v/>
      </c>
    </row>
    <row r="7" spans="1:10">
      <c r="A7" t="str">
        <f t="shared" si="0"/>
        <v/>
      </c>
      <c r="B7" t="str">
        <f>IF($E7 ="","",Anslutningsblankett!$B$4)</f>
        <v/>
      </c>
      <c r="C7" t="str">
        <f>IF($E7 ="","",Anslutningsblankett!$B$3)</f>
        <v/>
      </c>
      <c r="D7" t="str">
        <f>IF($E7 ="","",Anslutningsblankett!$B$5)</f>
        <v/>
      </c>
      <c r="E7" t="str">
        <f>IF(Anslutningsblankett!A17 = 0,"",VLOOKUP(Anslutningsblankett!A17,Asiointityypit!$A$2:$B$6,2,FALSE))</f>
        <v/>
      </c>
      <c r="F7" t="str">
        <f>IF(E7 = "","",IF(Anslutningsblankett!B17 = 0,"",VLOOKUP(Anslutningsblankett!B17,'Kommun koder'!$A$2:$B$295,2,FALSE)))</f>
        <v/>
      </c>
      <c r="G7" t="str">
        <f t="shared" si="1"/>
        <v/>
      </c>
      <c r="H7" t="str">
        <f>IF($E7 ="","",Anslutningsblankett!C17)</f>
        <v/>
      </c>
      <c r="I7" t="str">
        <f>IF($E7 = "","",Anslutningsblankett!D17)</f>
        <v/>
      </c>
      <c r="J7" t="str">
        <f>IF($E7 = "","",Anslutningsblankett!E17)</f>
        <v/>
      </c>
    </row>
    <row r="8" spans="1:10">
      <c r="A8" t="str">
        <f t="shared" si="0"/>
        <v/>
      </c>
      <c r="B8" t="str">
        <f>IF($E8 ="","",Anslutningsblankett!$B$4)</f>
        <v/>
      </c>
      <c r="C8" t="str">
        <f>IF($E8 ="","",Anslutningsblankett!$B$3)</f>
        <v/>
      </c>
      <c r="D8" t="str">
        <f>IF($E8 ="","",Anslutningsblankett!$B$5)</f>
        <v/>
      </c>
      <c r="E8" t="str">
        <f>IF(Anslutningsblankett!A18 = 0,"",VLOOKUP(Anslutningsblankett!A18,Asiointityypit!$A$2:$B$6,2,FALSE))</f>
        <v/>
      </c>
      <c r="F8" t="str">
        <f>IF(E8 = "","",IF(Anslutningsblankett!B18 = 0,"",VLOOKUP(Anslutningsblankett!B18,'Kommun koder'!$A$2:$B$295,2,FALSE)))</f>
        <v/>
      </c>
      <c r="G8" t="str">
        <f t="shared" si="1"/>
        <v/>
      </c>
      <c r="H8" t="str">
        <f>IF($E8 ="","",Anslutningsblankett!C18)</f>
        <v/>
      </c>
      <c r="I8" t="str">
        <f>IF($E8 = "","",Anslutningsblankett!D18)</f>
        <v/>
      </c>
      <c r="J8" t="str">
        <f>IF($E8 = "","",Anslutningsblankett!E18)</f>
        <v/>
      </c>
    </row>
    <row r="9" spans="1:10">
      <c r="A9" t="str">
        <f t="shared" si="0"/>
        <v/>
      </c>
      <c r="B9" t="str">
        <f>IF($E9 ="","",Anslutningsblankett!$B$4)</f>
        <v/>
      </c>
      <c r="C9" t="str">
        <f>IF($E9 ="","",Anslutningsblankett!$B$3)</f>
        <v/>
      </c>
      <c r="D9" t="str">
        <f>IF($E9 ="","",Anslutningsblankett!$B$5)</f>
        <v/>
      </c>
      <c r="E9" t="str">
        <f>IF(Anslutningsblankett!A19 = 0,"",VLOOKUP(Anslutningsblankett!A19,Asiointityypit!$A$2:$B$6,2,FALSE))</f>
        <v/>
      </c>
      <c r="F9" t="str">
        <f>IF(E9 = "","",IF(Anslutningsblankett!B19 = 0,"",VLOOKUP(Anslutningsblankett!B19,'Kommun koder'!$A$2:$B$295,2,FALSE)))</f>
        <v/>
      </c>
      <c r="G9" t="str">
        <f t="shared" si="1"/>
        <v/>
      </c>
      <c r="H9" t="str">
        <f>IF($E9 ="","",Anslutningsblankett!C19)</f>
        <v/>
      </c>
      <c r="I9" t="str">
        <f>IF($E9 = "","",Anslutningsblankett!D19)</f>
        <v/>
      </c>
      <c r="J9" t="str">
        <f>IF($E9 = "","",Anslutningsblankett!E19)</f>
        <v/>
      </c>
    </row>
    <row r="10" spans="1:10">
      <c r="A10" t="str">
        <f t="shared" si="0"/>
        <v/>
      </c>
      <c r="B10" t="str">
        <f>IF($E10 ="","",Anslutningsblankett!$B$4)</f>
        <v/>
      </c>
      <c r="C10" t="str">
        <f>IF($E10 ="","",Anslutningsblankett!$B$3)</f>
        <v/>
      </c>
      <c r="D10" t="str">
        <f>IF($E10 ="","",Anslutningsblankett!$B$5)</f>
        <v/>
      </c>
      <c r="E10" t="str">
        <f>IF(Anslutningsblankett!A20 = 0,"",VLOOKUP(Anslutningsblankett!A20,Asiointityypit!$A$2:$B$6,2,FALSE))</f>
        <v/>
      </c>
      <c r="F10" t="str">
        <f>IF(E10 = "","",IF(Anslutningsblankett!B20 = 0,"",VLOOKUP(Anslutningsblankett!B20,'Kommun koder'!$A$2:$B$295,2,FALSE)))</f>
        <v/>
      </c>
      <c r="G10" t="str">
        <f t="shared" si="1"/>
        <v/>
      </c>
      <c r="H10" t="str">
        <f>IF($E10 ="","",Anslutningsblankett!C20)</f>
        <v/>
      </c>
      <c r="I10" t="str">
        <f>IF($E10 = "","",Anslutningsblankett!D20)</f>
        <v/>
      </c>
      <c r="J10" t="str">
        <f>IF($E10 = "","",Anslutningsblankett!E20)</f>
        <v/>
      </c>
    </row>
    <row r="11" spans="1:10">
      <c r="A11" t="str">
        <f t="shared" si="0"/>
        <v/>
      </c>
      <c r="B11" t="str">
        <f>IF($E11 ="","",Anslutningsblankett!$B$4)</f>
        <v/>
      </c>
      <c r="C11" t="str">
        <f>IF($E11 ="","",Anslutningsblankett!$B$3)</f>
        <v/>
      </c>
      <c r="D11" t="str">
        <f>IF($E11 ="","",Anslutningsblankett!$B$5)</f>
        <v/>
      </c>
      <c r="E11" t="str">
        <f>IF(Anslutningsblankett!A21 = 0,"",VLOOKUP(Anslutningsblankett!A21,Asiointityypit!$A$2:$B$6,2,FALSE))</f>
        <v/>
      </c>
      <c r="F11" t="str">
        <f>IF(E11 = "","",IF(Anslutningsblankett!B21 = 0,"",VLOOKUP(Anslutningsblankett!B21,'Kommun koder'!$A$2:$B$295,2,FALSE)))</f>
        <v/>
      </c>
      <c r="G11" t="str">
        <f t="shared" si="1"/>
        <v/>
      </c>
      <c r="H11" t="str">
        <f>IF($E11 ="","",Anslutningsblankett!C21)</f>
        <v/>
      </c>
      <c r="I11" t="str">
        <f>IF($E11 = "","",Anslutningsblankett!D21)</f>
        <v/>
      </c>
      <c r="J11" t="str">
        <f>IF($E11 = "","",Anslutningsblankett!E21)</f>
        <v/>
      </c>
    </row>
    <row r="12" spans="1:10">
      <c r="A12" t="str">
        <f t="shared" si="0"/>
        <v/>
      </c>
      <c r="B12" t="str">
        <f>IF($E12 ="","",Anslutningsblankett!$B$4)</f>
        <v/>
      </c>
      <c r="C12" t="str">
        <f>IF($E12 ="","",Anslutningsblankett!$B$3)</f>
        <v/>
      </c>
      <c r="D12" t="str">
        <f>IF($E12 ="","",Anslutningsblankett!$B$5)</f>
        <v/>
      </c>
      <c r="E12" t="str">
        <f>IF(Anslutningsblankett!A22 = 0,"",VLOOKUP(Anslutningsblankett!A22,Asiointityypit!$A$2:$B$6,2,FALSE))</f>
        <v/>
      </c>
      <c r="F12" t="str">
        <f>IF(E12 = "","",IF(Anslutningsblankett!B22 = 0,"",VLOOKUP(Anslutningsblankett!B22,'Kommun koder'!$A$2:$B$295,2,FALSE)))</f>
        <v/>
      </c>
      <c r="G12" t="str">
        <f t="shared" si="1"/>
        <v/>
      </c>
      <c r="H12" t="str">
        <f>IF($E12 ="","",Anslutningsblankett!C22)</f>
        <v/>
      </c>
      <c r="I12" t="str">
        <f>IF($E12 = "","",Anslutningsblankett!D22)</f>
        <v/>
      </c>
      <c r="J12" t="str">
        <f>IF($E12 = "","",Anslutningsblankett!E22)</f>
        <v/>
      </c>
    </row>
    <row r="13" spans="1:10">
      <c r="A13" t="str">
        <f t="shared" si="0"/>
        <v/>
      </c>
      <c r="B13" t="str">
        <f>IF($E13 ="","",Anslutningsblankett!$B$4)</f>
        <v/>
      </c>
      <c r="C13" t="str">
        <f>IF($E13 ="","",Anslutningsblankett!$B$3)</f>
        <v/>
      </c>
      <c r="D13" t="str">
        <f>IF($E13 ="","",Anslutningsblankett!$B$5)</f>
        <v/>
      </c>
      <c r="E13" t="str">
        <f>IF(Anslutningsblankett!A23 = 0,"",VLOOKUP(Anslutningsblankett!A23,Asiointityypit!$A$2:$B$6,2,FALSE))</f>
        <v/>
      </c>
      <c r="F13" t="str">
        <f>IF(E13 = "","",IF(Anslutningsblankett!B23 = 0,"",VLOOKUP(Anslutningsblankett!B23,'Kommun koder'!$A$2:$B$295,2,FALSE)))</f>
        <v/>
      </c>
      <c r="G13" t="str">
        <f t="shared" si="1"/>
        <v/>
      </c>
      <c r="H13" t="str">
        <f>IF($E13 ="","",Anslutningsblankett!C23)</f>
        <v/>
      </c>
      <c r="I13" t="str">
        <f>IF($E13 = "","",Anslutningsblankett!D23)</f>
        <v/>
      </c>
      <c r="J13" t="str">
        <f>IF($E13 = "","",Anslutningsblankett!E23)</f>
        <v/>
      </c>
    </row>
    <row r="14" spans="1:10">
      <c r="A14" t="str">
        <f t="shared" si="0"/>
        <v/>
      </c>
      <c r="B14" t="str">
        <f>IF($E14 ="","",Anslutningsblankett!$B$4)</f>
        <v/>
      </c>
      <c r="C14" t="str">
        <f>IF($E14 ="","",Anslutningsblankett!$B$3)</f>
        <v/>
      </c>
      <c r="D14" t="str">
        <f>IF($E14 ="","",Anslutningsblankett!$B$5)</f>
        <v/>
      </c>
      <c r="E14" t="str">
        <f>IF(Anslutningsblankett!A24 = 0,"",VLOOKUP(Anslutningsblankett!A24,Asiointityypit!$A$2:$B$6,2,FALSE))</f>
        <v/>
      </c>
      <c r="F14" t="str">
        <f>IF(E14 = "","",IF(Anslutningsblankett!B24 = 0,"",VLOOKUP(Anslutningsblankett!B24,'Kommun koder'!$A$2:$B$295,2,FALSE)))</f>
        <v/>
      </c>
      <c r="G14" t="str">
        <f t="shared" si="1"/>
        <v/>
      </c>
      <c r="H14" t="str">
        <f>IF($E14 ="","",Anslutningsblankett!C24)</f>
        <v/>
      </c>
      <c r="I14" t="str">
        <f>IF($E14 = "","",Anslutningsblankett!D24)</f>
        <v/>
      </c>
      <c r="J14" t="str">
        <f>IF($E14 = "","",Anslutningsblankett!E24)</f>
        <v/>
      </c>
    </row>
    <row r="15" spans="1:10">
      <c r="A15" t="str">
        <f t="shared" si="0"/>
        <v/>
      </c>
      <c r="B15" t="str">
        <f>IF($E15 ="","",Anslutningsblankett!$B$4)</f>
        <v/>
      </c>
      <c r="C15" t="str">
        <f>IF($E15 ="","",Anslutningsblankett!$B$3)</f>
        <v/>
      </c>
      <c r="D15" t="str">
        <f>IF($E15 ="","",Anslutningsblankett!$B$5)</f>
        <v/>
      </c>
      <c r="E15" t="str">
        <f>IF(Anslutningsblankett!A25 = 0,"",VLOOKUP(Anslutningsblankett!A25,Asiointityypit!$A$2:$B$6,2,FALSE))</f>
        <v/>
      </c>
      <c r="F15" t="str">
        <f>IF(E15 = "","",IF(Anslutningsblankett!B25 = 0,"",VLOOKUP(Anslutningsblankett!B25,'Kommun koder'!$A$2:$B$295,2,FALSE)))</f>
        <v/>
      </c>
      <c r="G15" t="str">
        <f t="shared" si="1"/>
        <v/>
      </c>
      <c r="H15" t="str">
        <f>IF($E15 ="","",Anslutningsblankett!C25)</f>
        <v/>
      </c>
      <c r="I15" t="str">
        <f>IF($E15 = "","",Anslutningsblankett!D25)</f>
        <v/>
      </c>
      <c r="J15" t="str">
        <f>IF($E15 = "","",Anslutningsblankett!E25)</f>
        <v/>
      </c>
    </row>
    <row r="16" spans="1:10">
      <c r="A16" t="str">
        <f t="shared" si="0"/>
        <v/>
      </c>
      <c r="B16" t="str">
        <f>IF($E16 ="","",Anslutningsblankett!$B$4)</f>
        <v/>
      </c>
      <c r="C16" t="str">
        <f>IF($E16 ="","",Anslutningsblankett!$B$3)</f>
        <v/>
      </c>
      <c r="D16" t="str">
        <f>IF($E16 ="","",Anslutningsblankett!$B$5)</f>
        <v/>
      </c>
      <c r="E16" t="str">
        <f>IF(Anslutningsblankett!A26 = 0,"",VLOOKUP(Anslutningsblankett!A26,Asiointityypit!$A$2:$B$6,2,FALSE))</f>
        <v/>
      </c>
      <c r="F16" t="str">
        <f>IF(E16 = "","",IF(Anslutningsblankett!B26 = 0,"",VLOOKUP(Anslutningsblankett!B26,'Kommun koder'!$A$2:$B$295,2,FALSE)))</f>
        <v/>
      </c>
      <c r="G16" t="str">
        <f t="shared" si="1"/>
        <v/>
      </c>
      <c r="H16" t="str">
        <f>IF($E16 ="","",Anslutningsblankett!C26)</f>
        <v/>
      </c>
      <c r="I16" t="str">
        <f>IF($E16 = "","",Anslutningsblankett!D26)</f>
        <v/>
      </c>
      <c r="J16" t="str">
        <f>IF($E16 = "","",Anslutningsblankett!E26)</f>
        <v/>
      </c>
    </row>
    <row r="17" spans="1:10">
      <c r="A17" t="str">
        <f t="shared" si="0"/>
        <v/>
      </c>
      <c r="B17" t="str">
        <f>IF($E17 ="","",Anslutningsblankett!$B$4)</f>
        <v/>
      </c>
      <c r="C17" t="str">
        <f>IF($E17 ="","",Anslutningsblankett!$B$3)</f>
        <v/>
      </c>
      <c r="D17" t="str">
        <f>IF($E17 ="","",Anslutningsblankett!$B$5)</f>
        <v/>
      </c>
      <c r="E17" t="str">
        <f>IF(Anslutningsblankett!A27 = 0,"",VLOOKUP(Anslutningsblankett!A27,Asiointityypit!$A$2:$B$6,2,FALSE))</f>
        <v/>
      </c>
      <c r="F17" t="str">
        <f>IF(E17 = "","",IF(Anslutningsblankett!B27 = 0,"",VLOOKUP(Anslutningsblankett!B27,'Kommun koder'!$A$2:$B$295,2,FALSE)))</f>
        <v/>
      </c>
      <c r="G17" t="str">
        <f t="shared" si="1"/>
        <v/>
      </c>
      <c r="H17" t="str">
        <f>IF($E17 ="","",Anslutningsblankett!C27)</f>
        <v/>
      </c>
      <c r="I17" t="str">
        <f>IF($E17 = "","",Anslutningsblankett!D27)</f>
        <v/>
      </c>
      <c r="J17" t="str">
        <f>IF($E17 = "","",Anslutningsblankett!E27)</f>
        <v/>
      </c>
    </row>
    <row r="18" spans="1:10">
      <c r="A18" t="str">
        <f t="shared" si="0"/>
        <v/>
      </c>
      <c r="B18" t="str">
        <f>IF($E18 ="","",Anslutningsblankett!$B$4)</f>
        <v/>
      </c>
      <c r="C18" t="str">
        <f>IF($E18 ="","",Anslutningsblankett!$B$3)</f>
        <v/>
      </c>
      <c r="D18" t="str">
        <f>IF($E18 ="","",Anslutningsblankett!$B$5)</f>
        <v/>
      </c>
      <c r="E18" t="str">
        <f>IF(Anslutningsblankett!A28 = 0,"",VLOOKUP(Anslutningsblankett!A28,Asiointityypit!$A$2:$B$6,2,FALSE))</f>
        <v/>
      </c>
      <c r="F18" t="str">
        <f>IF(E18 = "","",IF(Anslutningsblankett!B28 = 0,"",VLOOKUP(Anslutningsblankett!B28,'Kommun koder'!$A$2:$B$295,2,FALSE)))</f>
        <v/>
      </c>
      <c r="G18" t="str">
        <f t="shared" si="1"/>
        <v/>
      </c>
      <c r="H18" t="str">
        <f>IF($E18 ="","",Anslutningsblankett!C28)</f>
        <v/>
      </c>
      <c r="I18" t="str">
        <f>IF($E18 = "","",Anslutningsblankett!D28)</f>
        <v/>
      </c>
      <c r="J18" t="str">
        <f>IF($E18 = "","",Anslutningsblankett!E28)</f>
        <v/>
      </c>
    </row>
    <row r="19" spans="1:10">
      <c r="A19" t="str">
        <f t="shared" si="0"/>
        <v/>
      </c>
      <c r="B19" t="str">
        <f>IF($E19 ="","",Anslutningsblankett!$B$4)</f>
        <v/>
      </c>
      <c r="C19" t="str">
        <f>IF($E19 ="","",Anslutningsblankett!$B$3)</f>
        <v/>
      </c>
      <c r="D19" t="str">
        <f>IF($E19 ="","",Anslutningsblankett!$B$5)</f>
        <v/>
      </c>
      <c r="E19" t="str">
        <f>IF(Anslutningsblankett!A29 = 0,"",VLOOKUP(Anslutningsblankett!A29,Asiointityypit!$A$2:$B$6,2,FALSE))</f>
        <v/>
      </c>
      <c r="F19" t="str">
        <f>IF(E19 = "","",IF(Anslutningsblankett!B29 = 0,"",VLOOKUP(Anslutningsblankett!B29,'Kommun koder'!$A$2:$B$295,2,FALSE)))</f>
        <v/>
      </c>
      <c r="G19" t="str">
        <f t="shared" si="1"/>
        <v/>
      </c>
      <c r="H19" t="str">
        <f>IF($E19 ="","",Anslutningsblankett!C29)</f>
        <v/>
      </c>
      <c r="I19" t="str">
        <f>IF($E19 = "","",Anslutningsblankett!D29)</f>
        <v/>
      </c>
      <c r="J19" t="str">
        <f>IF($E19 = "","",Anslutningsblankett!E29)</f>
        <v/>
      </c>
    </row>
    <row r="20" spans="1:10">
      <c r="A20" t="str">
        <f t="shared" si="0"/>
        <v/>
      </c>
      <c r="B20" t="str">
        <f>IF($E20 ="","",Anslutningsblankett!$B$4)</f>
        <v/>
      </c>
      <c r="C20" t="str">
        <f>IF($E20 ="","",Anslutningsblankett!$B$3)</f>
        <v/>
      </c>
      <c r="D20" t="str">
        <f>IF($E20 ="","",Anslutningsblankett!$B$5)</f>
        <v/>
      </c>
      <c r="E20" t="str">
        <f>IF(Anslutningsblankett!A30 = 0,"",VLOOKUP(Anslutningsblankett!A30,Asiointityypit!$A$2:$B$6,2,FALSE))</f>
        <v/>
      </c>
      <c r="F20" t="str">
        <f>IF(E20 = "","",IF(Anslutningsblankett!B30 = 0,"",VLOOKUP(Anslutningsblankett!B30,'Kommun koder'!$A$2:$B$295,2,FALSE)))</f>
        <v/>
      </c>
      <c r="G20" t="str">
        <f t="shared" si="1"/>
        <v/>
      </c>
      <c r="H20" t="str">
        <f>IF($E20 ="","",Anslutningsblankett!C30)</f>
        <v/>
      </c>
      <c r="I20" t="str">
        <f>IF($E20 = "","",Anslutningsblankett!D30)</f>
        <v/>
      </c>
      <c r="J20" t="str">
        <f>IF($E20 = "","",Anslutningsblankett!E30)</f>
        <v/>
      </c>
    </row>
    <row r="21" spans="1:10">
      <c r="A21" t="str">
        <f t="shared" si="0"/>
        <v/>
      </c>
      <c r="B21" t="str">
        <f>IF($E21 ="","",Anslutningsblankett!$B$4)</f>
        <v/>
      </c>
      <c r="C21" t="str">
        <f>IF($E21 ="","",Anslutningsblankett!$B$3)</f>
        <v/>
      </c>
      <c r="D21" t="str">
        <f>IF($E21 ="","",Anslutningsblankett!$B$5)</f>
        <v/>
      </c>
      <c r="E21" t="str">
        <f>IF(Anslutningsblankett!A31 = 0,"",VLOOKUP(Anslutningsblankett!A31,Asiointityypit!$A$2:$B$6,2,FALSE))</f>
        <v/>
      </c>
      <c r="F21" t="str">
        <f>IF(E21 = "","",IF(Anslutningsblankett!B31 = 0,"",VLOOKUP(Anslutningsblankett!B31,'Kommun koder'!$A$2:$B$295,2,FALSE)))</f>
        <v/>
      </c>
      <c r="G21" t="str">
        <f t="shared" si="1"/>
        <v/>
      </c>
      <c r="H21" t="str">
        <f>IF($E21 ="","",Anslutningsblankett!C31)</f>
        <v/>
      </c>
      <c r="I21" t="str">
        <f>IF($E21 = "","",Anslutningsblankett!D31)</f>
        <v/>
      </c>
      <c r="J21" t="str">
        <f>IF($E21 = "","",Anslutningsblankett!E31)</f>
        <v/>
      </c>
    </row>
    <row r="22" spans="1:10">
      <c r="A22" t="str">
        <f t="shared" si="0"/>
        <v/>
      </c>
      <c r="B22" t="str">
        <f>IF($E22 ="","",Anslutningsblankett!$B$4)</f>
        <v/>
      </c>
      <c r="C22" t="str">
        <f>IF($E22 ="","",Anslutningsblankett!$B$3)</f>
        <v/>
      </c>
      <c r="D22" t="str">
        <f>IF($E22 ="","",Anslutningsblankett!$B$5)</f>
        <v/>
      </c>
      <c r="E22" t="str">
        <f>IF(Anslutningsblankett!A32 = 0,"",VLOOKUP(Anslutningsblankett!A32,Asiointityypit!$A$2:$B$6,2,FALSE))</f>
        <v/>
      </c>
      <c r="F22" t="str">
        <f>IF(E22 = "","",IF(Anslutningsblankett!B32 = 0,"",VLOOKUP(Anslutningsblankett!B32,'Kommun koder'!$A$2:$B$295,2,FALSE)))</f>
        <v/>
      </c>
      <c r="G22" t="str">
        <f t="shared" si="1"/>
        <v/>
      </c>
      <c r="H22" t="str">
        <f>IF($E22 ="","",Anslutningsblankett!C32)</f>
        <v/>
      </c>
      <c r="I22" t="str">
        <f>IF($E22 = "","",Anslutningsblankett!D32)</f>
        <v/>
      </c>
      <c r="J22" t="str">
        <f>IF($E22 = "","",Anslutningsblankett!E32)</f>
        <v/>
      </c>
    </row>
    <row r="23" spans="1:10">
      <c r="A23" t="str">
        <f t="shared" si="0"/>
        <v/>
      </c>
      <c r="B23" t="str">
        <f>IF($E23 ="","",Anslutningsblankett!$B$4)</f>
        <v/>
      </c>
      <c r="C23" t="str">
        <f>IF($E23 ="","",Anslutningsblankett!$B$3)</f>
        <v/>
      </c>
      <c r="D23" t="str">
        <f>IF($E23 ="","",Anslutningsblankett!$B$5)</f>
        <v/>
      </c>
      <c r="E23" t="str">
        <f>IF(Anslutningsblankett!A33 = 0,"",VLOOKUP(Anslutningsblankett!A33,Asiointityypit!$A$2:$B$6,2,FALSE))</f>
        <v/>
      </c>
      <c r="F23" t="str">
        <f>IF(E23 = "","",IF(Anslutningsblankett!B33 = 0,"",VLOOKUP(Anslutningsblankett!B33,'Kommun koder'!$A$2:$B$295,2,FALSE)))</f>
        <v/>
      </c>
      <c r="G23" t="str">
        <f t="shared" si="1"/>
        <v/>
      </c>
      <c r="H23" t="str">
        <f>IF($E23 ="","",Anslutningsblankett!C33)</f>
        <v/>
      </c>
      <c r="I23" t="str">
        <f>IF($E23 = "","",Anslutningsblankett!D33)</f>
        <v/>
      </c>
      <c r="J23" t="str">
        <f>IF($E23 = "","",Anslutningsblankett!E33)</f>
        <v/>
      </c>
    </row>
    <row r="24" spans="1:10">
      <c r="A24" t="str">
        <f t="shared" si="0"/>
        <v/>
      </c>
      <c r="B24" t="str">
        <f>IF($E24 ="","",Anslutningsblankett!$B$4)</f>
        <v/>
      </c>
      <c r="C24" t="str">
        <f>IF($E24 ="","",Anslutningsblankett!$B$3)</f>
        <v/>
      </c>
      <c r="D24" t="str">
        <f>IF($E24 ="","",Anslutningsblankett!$B$5)</f>
        <v/>
      </c>
      <c r="E24" t="str">
        <f>IF(Anslutningsblankett!A34 = 0,"",VLOOKUP(Anslutningsblankett!A34,Asiointityypit!$A$2:$B$6,2,FALSE))</f>
        <v/>
      </c>
      <c r="F24" t="str">
        <f>IF(E24 = "","",IF(Anslutningsblankett!B34 = 0,"",VLOOKUP(Anslutningsblankett!B34,'Kommun koder'!$A$2:$B$295,2,FALSE)))</f>
        <v/>
      </c>
      <c r="G24" t="str">
        <f t="shared" si="1"/>
        <v/>
      </c>
      <c r="H24" t="str">
        <f>IF($E24 ="","",Anslutningsblankett!C34)</f>
        <v/>
      </c>
      <c r="I24" t="str">
        <f>IF($E24 = "","",Anslutningsblankett!D34)</f>
        <v/>
      </c>
      <c r="J24" t="str">
        <f>IF($E24 = "","",Anslutningsblankett!E34)</f>
        <v/>
      </c>
    </row>
    <row r="25" spans="1:10">
      <c r="A25" t="str">
        <f t="shared" si="0"/>
        <v/>
      </c>
      <c r="B25" t="str">
        <f>IF($E25 ="","",Anslutningsblankett!$B$4)</f>
        <v/>
      </c>
      <c r="C25" t="str">
        <f>IF($E25 ="","",Anslutningsblankett!$B$3)</f>
        <v/>
      </c>
      <c r="D25" t="str">
        <f>IF($E25 ="","",Anslutningsblankett!$B$5)</f>
        <v/>
      </c>
      <c r="E25" t="str">
        <f>IF(Anslutningsblankett!A35 = 0,"",VLOOKUP(Anslutningsblankett!A35,Asiointityypit!$A$2:$B$6,2,FALSE))</f>
        <v/>
      </c>
      <c r="F25" t="str">
        <f>IF(E25 = "","",IF(Anslutningsblankett!B35 = 0,"",VLOOKUP(Anslutningsblankett!B35,'Kommun koder'!$A$2:$B$295,2,FALSE)))</f>
        <v/>
      </c>
      <c r="G25" t="str">
        <f t="shared" si="1"/>
        <v/>
      </c>
      <c r="H25" t="str">
        <f>IF($E25 ="","",Anslutningsblankett!C35)</f>
        <v/>
      </c>
      <c r="I25" t="str">
        <f>IF($E25 = "","",Anslutningsblankett!D35)</f>
        <v/>
      </c>
      <c r="J25" t="str">
        <f>IF($E25 = "","",Anslutningsblankett!E35)</f>
        <v/>
      </c>
    </row>
    <row r="26" spans="1:10">
      <c r="A26" t="str">
        <f t="shared" si="0"/>
        <v/>
      </c>
      <c r="B26" t="str">
        <f>IF($E26 ="","",Anslutningsblankett!$B$4)</f>
        <v/>
      </c>
      <c r="C26" t="str">
        <f>IF($E26 ="","",Anslutningsblankett!$B$3)</f>
        <v/>
      </c>
      <c r="D26" t="str">
        <f>IF($E26 ="","",Anslutningsblankett!$B$5)</f>
        <v/>
      </c>
      <c r="E26" t="str">
        <f>IF(Anslutningsblankett!A36 = 0,"",VLOOKUP(Anslutningsblankett!A36,Asiointityypit!$A$2:$B$6,2,FALSE))</f>
        <v/>
      </c>
      <c r="F26" t="str">
        <f>IF(E26 = "","",IF(Anslutningsblankett!B36 = 0,"",VLOOKUP(Anslutningsblankett!B36,'Kommun koder'!$A$2:$B$295,2,FALSE)))</f>
        <v/>
      </c>
      <c r="G26" t="str">
        <f t="shared" si="1"/>
        <v/>
      </c>
      <c r="H26" t="str">
        <f>IF($E26 ="","",Anslutningsblankett!C36)</f>
        <v/>
      </c>
      <c r="I26" t="str">
        <f>IF($E26 = "","",Anslutningsblankett!D36)</f>
        <v/>
      </c>
      <c r="J26" t="str">
        <f>IF($E26 = "","",Anslutningsblankett!E36)</f>
        <v/>
      </c>
    </row>
    <row r="27" spans="1:10">
      <c r="A27" t="str">
        <f t="shared" si="0"/>
        <v/>
      </c>
      <c r="B27" t="str">
        <f>IF($E27 ="","",Anslutningsblankett!$B$4)</f>
        <v/>
      </c>
      <c r="C27" t="str">
        <f>IF($E27 ="","",Anslutningsblankett!$B$3)</f>
        <v/>
      </c>
      <c r="D27" t="str">
        <f>IF($E27 ="","",Anslutningsblankett!$B$5)</f>
        <v/>
      </c>
      <c r="E27" t="str">
        <f>IF(Anslutningsblankett!A37 = 0,"",VLOOKUP(Anslutningsblankett!A37,Asiointityypit!$A$2:$B$6,2,FALSE))</f>
        <v/>
      </c>
      <c r="F27" t="str">
        <f>IF(E27 = "","",IF(Anslutningsblankett!B37 = 0,"",VLOOKUP(Anslutningsblankett!B37,'Kommun koder'!$A$2:$B$295,2,FALSE)))</f>
        <v/>
      </c>
      <c r="G27" t="str">
        <f t="shared" si="1"/>
        <v/>
      </c>
      <c r="H27" t="str">
        <f>IF($E27 ="","",Anslutningsblankett!C37)</f>
        <v/>
      </c>
      <c r="I27" t="str">
        <f>IF($E27 = "","",Anslutningsblankett!D37)</f>
        <v/>
      </c>
      <c r="J27" t="str">
        <f>IF($E27 = "","",Anslutningsblankett!E37)</f>
        <v/>
      </c>
    </row>
    <row r="28" spans="1:10">
      <c r="A28" t="str">
        <f t="shared" si="0"/>
        <v/>
      </c>
      <c r="B28" t="str">
        <f>IF($E28 ="","",Anslutningsblankett!$B$4)</f>
        <v/>
      </c>
      <c r="C28" t="str">
        <f>IF($E28 ="","",Anslutningsblankett!$B$3)</f>
        <v/>
      </c>
      <c r="D28" t="str">
        <f>IF($E28 ="","",Anslutningsblankett!$B$5)</f>
        <v/>
      </c>
      <c r="E28" t="str">
        <f>IF(Anslutningsblankett!A38 = 0,"",VLOOKUP(Anslutningsblankett!A38,Asiointityypit!$A$2:$B$6,2,FALSE))</f>
        <v/>
      </c>
      <c r="F28" t="str">
        <f>IF(E28 = "","",IF(Anslutningsblankett!B38 = 0,"",VLOOKUP(Anslutningsblankett!B38,'Kommun koder'!$A$2:$B$295,2,FALSE)))</f>
        <v/>
      </c>
      <c r="G28" t="str">
        <f t="shared" si="1"/>
        <v/>
      </c>
      <c r="H28" t="str">
        <f>IF($E28 ="","",Anslutningsblankett!C38)</f>
        <v/>
      </c>
      <c r="I28" t="str">
        <f>IF($E28 = "","",Anslutningsblankett!D38)</f>
        <v/>
      </c>
      <c r="J28" t="str">
        <f>IF($E28 = "","",Anslutningsblankett!E38)</f>
        <v/>
      </c>
    </row>
    <row r="29" spans="1:10">
      <c r="A29" t="str">
        <f t="shared" si="0"/>
        <v/>
      </c>
      <c r="B29" t="str">
        <f>IF($E29 ="","",Anslutningsblankett!$B$4)</f>
        <v/>
      </c>
      <c r="C29" t="str">
        <f>IF($E29 ="","",Anslutningsblankett!$B$3)</f>
        <v/>
      </c>
      <c r="D29" t="str">
        <f>IF($E29 ="","",Anslutningsblankett!$B$5)</f>
        <v/>
      </c>
      <c r="E29" t="str">
        <f>IF(Anslutningsblankett!A39 = 0,"",VLOOKUP(Anslutningsblankett!A39,Asiointityypit!$A$2:$B$6,2,FALSE))</f>
        <v/>
      </c>
      <c r="F29" t="str">
        <f>IF(E29 = "","",IF(Anslutningsblankett!B39 = 0,"",VLOOKUP(Anslutningsblankett!B39,'Kommun koder'!$A$2:$B$295,2,FALSE)))</f>
        <v/>
      </c>
      <c r="G29" t="str">
        <f t="shared" si="1"/>
        <v/>
      </c>
      <c r="H29" t="str">
        <f>IF($E29 ="","",Anslutningsblankett!C39)</f>
        <v/>
      </c>
      <c r="I29" t="str">
        <f>IF($E29 = "","",Anslutningsblankett!D39)</f>
        <v/>
      </c>
      <c r="J29" t="str">
        <f>IF($E29 = "","",Anslutningsblankett!E39)</f>
        <v/>
      </c>
    </row>
    <row r="30" spans="1:10">
      <c r="A30" t="str">
        <f t="shared" si="0"/>
        <v/>
      </c>
      <c r="B30" t="str">
        <f>IF($E30 ="","",Anslutningsblankett!$B$4)</f>
        <v/>
      </c>
      <c r="C30" t="str">
        <f>IF($E30 ="","",Anslutningsblankett!$B$3)</f>
        <v/>
      </c>
      <c r="D30" t="str">
        <f>IF($E30 ="","",Anslutningsblankett!$B$5)</f>
        <v/>
      </c>
      <c r="E30" t="str">
        <f>IF(Anslutningsblankett!A40 = 0,"",VLOOKUP(Anslutningsblankett!A40,Asiointityypit!$A$2:$B$6,2,FALSE))</f>
        <v/>
      </c>
      <c r="F30" t="str">
        <f>IF(E30 = "","",IF(Anslutningsblankett!B40 = 0,"",VLOOKUP(Anslutningsblankett!B40,'Kommun koder'!$A$2:$B$295,2,FALSE)))</f>
        <v/>
      </c>
      <c r="G30" t="str">
        <f t="shared" si="1"/>
        <v/>
      </c>
      <c r="H30" t="str">
        <f>IF($E30 ="","",Anslutningsblankett!C40)</f>
        <v/>
      </c>
      <c r="I30" t="str">
        <f>IF($E30 = "","",Anslutningsblankett!D40)</f>
        <v/>
      </c>
      <c r="J30" t="str">
        <f>IF($E30 = "","",Anslutningsblankett!E40)</f>
        <v/>
      </c>
    </row>
    <row r="31" spans="1:10">
      <c r="A31" t="str">
        <f t="shared" si="0"/>
        <v/>
      </c>
      <c r="B31" t="str">
        <f>IF($E31 ="","",Anslutningsblankett!$B$4)</f>
        <v/>
      </c>
      <c r="C31" t="str">
        <f>IF($E31 ="","",Anslutningsblankett!$B$3)</f>
        <v/>
      </c>
      <c r="D31" t="str">
        <f>IF($E31 ="","",Anslutningsblankett!$B$5)</f>
        <v/>
      </c>
      <c r="E31" t="str">
        <f>IF(Anslutningsblankett!A41 = 0,"",VLOOKUP(Anslutningsblankett!A41,Asiointityypit!$A$2:$B$6,2,FALSE))</f>
        <v/>
      </c>
      <c r="F31" t="str">
        <f>IF(E31 = "","",IF(Anslutningsblankett!B41 = 0,"",VLOOKUP(Anslutningsblankett!B41,'Kommun koder'!$A$2:$B$295,2,FALSE)))</f>
        <v/>
      </c>
      <c r="G31" t="str">
        <f t="shared" si="1"/>
        <v/>
      </c>
      <c r="H31" t="str">
        <f>IF($E31 ="","",Anslutningsblankett!C41)</f>
        <v/>
      </c>
      <c r="I31" t="str">
        <f>IF($E31 = "","",Anslutningsblankett!D41)</f>
        <v/>
      </c>
      <c r="J31" t="str">
        <f>IF($E31 = "","",Anslutningsblankett!E41)</f>
        <v/>
      </c>
    </row>
    <row r="32" spans="1:10">
      <c r="A32" t="str">
        <f t="shared" si="0"/>
        <v/>
      </c>
      <c r="B32" t="str">
        <f>IF($E32 ="","",Anslutningsblankett!$B$4)</f>
        <v/>
      </c>
      <c r="C32" t="str">
        <f>IF($E32 ="","",Anslutningsblankett!$B$3)</f>
        <v/>
      </c>
      <c r="D32" t="str">
        <f>IF($E32 ="","",Anslutningsblankett!$B$5)</f>
        <v/>
      </c>
      <c r="E32" t="str">
        <f>IF(Anslutningsblankett!A42 = 0,"",VLOOKUP(Anslutningsblankett!A42,Asiointityypit!$A$2:$B$6,2,FALSE))</f>
        <v/>
      </c>
      <c r="F32" t="str">
        <f>IF(E32 = "","",IF(Anslutningsblankett!B42 = 0,"",VLOOKUP(Anslutningsblankett!B42,'Kommun koder'!$A$2:$B$295,2,FALSE)))</f>
        <v/>
      </c>
      <c r="G32" t="str">
        <f t="shared" si="1"/>
        <v/>
      </c>
      <c r="H32" t="str">
        <f>IF($E32 ="","",Anslutningsblankett!C42)</f>
        <v/>
      </c>
      <c r="I32" t="str">
        <f>IF($E32 = "","",Anslutningsblankett!D42)</f>
        <v/>
      </c>
      <c r="J32" t="str">
        <f>IF($E32 = "","",Anslutningsblankett!E42)</f>
        <v/>
      </c>
    </row>
    <row r="33" spans="1:10">
      <c r="A33" t="str">
        <f t="shared" si="0"/>
        <v/>
      </c>
      <c r="B33" t="str">
        <f>IF($E33 ="","",Anslutningsblankett!$B$4)</f>
        <v/>
      </c>
      <c r="C33" t="str">
        <f>IF($E33 ="","",Anslutningsblankett!$B$3)</f>
        <v/>
      </c>
      <c r="D33" t="str">
        <f>IF($E33 ="","",Anslutningsblankett!$B$5)</f>
        <v/>
      </c>
      <c r="E33" t="str">
        <f>IF(Anslutningsblankett!A43 = 0,"",VLOOKUP(Anslutningsblankett!A43,Asiointityypit!$A$2:$B$6,2,FALSE))</f>
        <v/>
      </c>
      <c r="F33" t="str">
        <f>IF(E33 = "","",IF(Anslutningsblankett!B43 = 0,"",VLOOKUP(Anslutningsblankett!B43,'Kommun koder'!$A$2:$B$295,2,FALSE)))</f>
        <v/>
      </c>
      <c r="G33" t="str">
        <f t="shared" si="1"/>
        <v/>
      </c>
      <c r="H33" t="str">
        <f>IF($E33 ="","",Anslutningsblankett!C43)</f>
        <v/>
      </c>
      <c r="I33" t="str">
        <f>IF($E33 = "","",Anslutningsblankett!D43)</f>
        <v/>
      </c>
      <c r="J33" t="str">
        <f>IF($E33 = "","",Anslutningsblankett!E43)</f>
        <v/>
      </c>
    </row>
    <row r="34" spans="1:10">
      <c r="A34" t="str">
        <f t="shared" si="0"/>
        <v/>
      </c>
      <c r="B34" t="str">
        <f>IF($E34 ="","",Anslutningsblankett!$B$4)</f>
        <v/>
      </c>
      <c r="C34" t="str">
        <f>IF($E34 ="","",Anslutningsblankett!$B$3)</f>
        <v/>
      </c>
      <c r="D34" t="str">
        <f>IF($E34 ="","",Anslutningsblankett!$B$5)</f>
        <v/>
      </c>
      <c r="E34" t="str">
        <f>IF(Anslutningsblankett!A44 = 0,"",VLOOKUP(Anslutningsblankett!A44,Asiointityypit!$A$2:$B$6,2,FALSE))</f>
        <v/>
      </c>
      <c r="F34" t="str">
        <f>IF(E34 = "","",IF(Anslutningsblankett!B44 = 0,"",VLOOKUP(Anslutningsblankett!B44,'Kommun koder'!$A$2:$B$295,2,FALSE)))</f>
        <v/>
      </c>
      <c r="G34" t="str">
        <f t="shared" si="1"/>
        <v/>
      </c>
      <c r="H34" t="str">
        <f>IF($E34 ="","",Anslutningsblankett!C44)</f>
        <v/>
      </c>
      <c r="I34" t="str">
        <f>IF($E34 = "","",Anslutningsblankett!D44)</f>
        <v/>
      </c>
      <c r="J34" t="str">
        <f>IF($E34 = "","",Anslutningsblankett!E44)</f>
        <v/>
      </c>
    </row>
    <row r="35" spans="1:10">
      <c r="A35" t="str">
        <f t="shared" si="0"/>
        <v/>
      </c>
      <c r="B35" t="str">
        <f>IF($E35 ="","",Anslutningsblankett!$B$4)</f>
        <v/>
      </c>
      <c r="C35" t="str">
        <f>IF($E35 ="","",Anslutningsblankett!$B$3)</f>
        <v/>
      </c>
      <c r="D35" t="str">
        <f>IF($E35 ="","",Anslutningsblankett!$B$5)</f>
        <v/>
      </c>
      <c r="E35" t="str">
        <f>IF(Anslutningsblankett!A45 = 0,"",VLOOKUP(Anslutningsblankett!A45,Asiointityypit!$A$2:$B$6,2,FALSE))</f>
        <v/>
      </c>
      <c r="F35" t="str">
        <f>IF(E35 = "","",IF(Anslutningsblankett!B45 = 0,"",VLOOKUP(Anslutningsblankett!B45,'Kommun koder'!$A$2:$B$295,2,FALSE)))</f>
        <v/>
      </c>
      <c r="G35" t="str">
        <f t="shared" si="1"/>
        <v/>
      </c>
      <c r="H35" t="str">
        <f>IF($E35 ="","",Anslutningsblankett!C45)</f>
        <v/>
      </c>
      <c r="I35" t="str">
        <f>IF($E35 = "","",Anslutningsblankett!D45)</f>
        <v/>
      </c>
      <c r="J35" t="str">
        <f>IF($E35 = "","",Anslutningsblankett!E45)</f>
        <v/>
      </c>
    </row>
    <row r="36" spans="1:10">
      <c r="A36" t="str">
        <f t="shared" si="0"/>
        <v/>
      </c>
      <c r="B36" t="str">
        <f>IF($E36 ="","",Anslutningsblankett!$B$4)</f>
        <v/>
      </c>
      <c r="C36" t="str">
        <f>IF($E36 ="","",Anslutningsblankett!$B$3)</f>
        <v/>
      </c>
      <c r="D36" t="str">
        <f>IF($E36 ="","",Anslutningsblankett!$B$5)</f>
        <v/>
      </c>
      <c r="E36" t="str">
        <f>IF(Anslutningsblankett!A46 = 0,"",VLOOKUP(Anslutningsblankett!A46,Asiointityypit!$A$2:$B$6,2,FALSE))</f>
        <v/>
      </c>
      <c r="F36" t="str">
        <f>IF(E36 = "","",IF(Anslutningsblankett!B46 = 0,"",VLOOKUP(Anslutningsblankett!B46,'Kommun koder'!$A$2:$B$295,2,FALSE)))</f>
        <v/>
      </c>
      <c r="G36" t="str">
        <f t="shared" si="1"/>
        <v/>
      </c>
      <c r="H36" t="str">
        <f>IF($E36 ="","",Anslutningsblankett!C46)</f>
        <v/>
      </c>
      <c r="I36" t="str">
        <f>IF($E36 = "","",Anslutningsblankett!D46)</f>
        <v/>
      </c>
      <c r="J36" t="str">
        <f>IF($E36 = "","",Anslutningsblankett!E46)</f>
        <v/>
      </c>
    </row>
    <row r="37" spans="1:10">
      <c r="A37" t="str">
        <f t="shared" si="0"/>
        <v/>
      </c>
      <c r="B37" t="str">
        <f>IF($E37 ="","",Anslutningsblankett!$B$4)</f>
        <v/>
      </c>
      <c r="C37" t="str">
        <f>IF($E37 ="","",Anslutningsblankett!$B$3)</f>
        <v/>
      </c>
      <c r="D37" t="str">
        <f>IF($E37 ="","",Anslutningsblankett!$B$5)</f>
        <v/>
      </c>
      <c r="E37" t="str">
        <f>IF(Anslutningsblankett!A47 = 0,"",VLOOKUP(Anslutningsblankett!A47,Asiointityypit!$A$2:$B$6,2,FALSE))</f>
        <v/>
      </c>
      <c r="F37" t="str">
        <f>IF(E37 = "","",IF(Anslutningsblankett!B47 = 0,"",VLOOKUP(Anslutningsblankett!B47,'Kommun koder'!$A$2:$B$295,2,FALSE)))</f>
        <v/>
      </c>
      <c r="G37" t="str">
        <f t="shared" si="1"/>
        <v/>
      </c>
      <c r="H37" t="str">
        <f>IF($E37 ="","",Anslutningsblankett!C47)</f>
        <v/>
      </c>
      <c r="I37" t="str">
        <f>IF($E37 = "","",Anslutningsblankett!D47)</f>
        <v/>
      </c>
      <c r="J37" t="str">
        <f>IF($E37 = "","",Anslutningsblankett!E47)</f>
        <v/>
      </c>
    </row>
    <row r="38" spans="1:10">
      <c r="A38" t="str">
        <f t="shared" si="0"/>
        <v/>
      </c>
      <c r="B38" t="str">
        <f>IF($E38 ="","",Anslutningsblankett!$B$4)</f>
        <v/>
      </c>
      <c r="C38" t="str">
        <f>IF($E38 ="","",Anslutningsblankett!$B$3)</f>
        <v/>
      </c>
      <c r="D38" t="str">
        <f>IF($E38 ="","",Anslutningsblankett!$B$5)</f>
        <v/>
      </c>
      <c r="E38" t="str">
        <f>IF(Anslutningsblankett!A48 = 0,"",VLOOKUP(Anslutningsblankett!A48,Asiointityypit!$A$2:$B$6,2,FALSE))</f>
        <v/>
      </c>
      <c r="F38" t="str">
        <f>IF(E38 = "","",IF(Anslutningsblankett!B48 = 0,"",VLOOKUP(Anslutningsblankett!B48,'Kommun koder'!$A$2:$B$295,2,FALSE)))</f>
        <v/>
      </c>
      <c r="G38" t="str">
        <f t="shared" si="1"/>
        <v/>
      </c>
      <c r="H38" t="str">
        <f>IF($E38 ="","",Anslutningsblankett!C48)</f>
        <v/>
      </c>
      <c r="I38" t="str">
        <f>IF($E38 = "","",Anslutningsblankett!D48)</f>
        <v/>
      </c>
      <c r="J38" t="str">
        <f>IF($E38 = "","",Anslutningsblankett!E48)</f>
        <v/>
      </c>
    </row>
    <row r="39" spans="1:10">
      <c r="A39" t="str">
        <f t="shared" si="0"/>
        <v/>
      </c>
      <c r="B39" t="str">
        <f>IF($E39 ="","",Anslutningsblankett!$B$4)</f>
        <v/>
      </c>
      <c r="C39" t="str">
        <f>IF($E39 ="","",Anslutningsblankett!$B$3)</f>
        <v/>
      </c>
      <c r="D39" t="str">
        <f>IF($E39 ="","",Anslutningsblankett!$B$5)</f>
        <v/>
      </c>
      <c r="E39" t="str">
        <f>IF(Anslutningsblankett!A49 = 0,"",VLOOKUP(Anslutningsblankett!A49,Asiointityypit!$A$2:$B$6,2,FALSE))</f>
        <v/>
      </c>
      <c r="F39" t="str">
        <f>IF(E39 = "","",IF(Anslutningsblankett!B49 = 0,"",VLOOKUP(Anslutningsblankett!B49,'Kommun koder'!$A$2:$B$295,2,FALSE)))</f>
        <v/>
      </c>
      <c r="G39" t="str">
        <f t="shared" si="1"/>
        <v/>
      </c>
      <c r="H39" t="str">
        <f>IF($E39 ="","",Anslutningsblankett!C49)</f>
        <v/>
      </c>
      <c r="I39" t="str">
        <f>IF($E39 = "","",Anslutningsblankett!D49)</f>
        <v/>
      </c>
      <c r="J39" t="str">
        <f>IF($E39 = "","",Anslutningsblankett!E49)</f>
        <v/>
      </c>
    </row>
    <row r="40" spans="1:10">
      <c r="A40" t="str">
        <f t="shared" si="0"/>
        <v/>
      </c>
      <c r="B40" t="str">
        <f>IF($E40 ="","",Anslutningsblankett!$B$4)</f>
        <v/>
      </c>
      <c r="C40" t="str">
        <f>IF($E40 ="","",Anslutningsblankett!$B$3)</f>
        <v/>
      </c>
      <c r="D40" t="str">
        <f>IF($E40 ="","",Anslutningsblankett!$B$5)</f>
        <v/>
      </c>
      <c r="E40" t="str">
        <f>IF(Anslutningsblankett!A50 = 0,"",VLOOKUP(Anslutningsblankett!A50,Asiointityypit!$A$2:$B$6,2,FALSE))</f>
        <v/>
      </c>
      <c r="F40" t="str">
        <f>IF(E40 = "","",IF(Anslutningsblankett!B50 = 0,"",VLOOKUP(Anslutningsblankett!B50,'Kommun koder'!$A$2:$B$295,2,FALSE)))</f>
        <v/>
      </c>
      <c r="G40" t="str">
        <f t="shared" si="1"/>
        <v/>
      </c>
      <c r="H40" t="str">
        <f>IF($E40 ="","",Anslutningsblankett!C50)</f>
        <v/>
      </c>
      <c r="I40" t="str">
        <f>IF($E40 = "","",Anslutningsblankett!D50)</f>
        <v/>
      </c>
      <c r="J40" t="str">
        <f>IF($E40 = "","",Anslutningsblankett!E50)</f>
        <v/>
      </c>
    </row>
    <row r="41" spans="1:10">
      <c r="A41" t="str">
        <f t="shared" si="0"/>
        <v/>
      </c>
      <c r="B41" t="str">
        <f>IF($E41 ="","",Anslutningsblankett!$B$4)</f>
        <v/>
      </c>
      <c r="C41" t="str">
        <f>IF($E41 ="","",Anslutningsblankett!$B$3)</f>
        <v/>
      </c>
      <c r="D41" t="str">
        <f>IF($E41 ="","",Anslutningsblankett!$B$5)</f>
        <v/>
      </c>
      <c r="E41" t="str">
        <f>IF(Anslutningsblankett!A51 = 0,"",VLOOKUP(Anslutningsblankett!A51,Asiointityypit!$A$2:$B$6,2,FALSE))</f>
        <v/>
      </c>
      <c r="F41" t="str">
        <f>IF(E41 = "","",IF(Anslutningsblankett!B51 = 0,"",VLOOKUP(Anslutningsblankett!B51,'Kommun koder'!$A$2:$B$295,2,FALSE)))</f>
        <v/>
      </c>
      <c r="G41" t="str">
        <f t="shared" si="1"/>
        <v/>
      </c>
      <c r="H41" t="str">
        <f>IF($E41 ="","",Anslutningsblankett!C51)</f>
        <v/>
      </c>
      <c r="I41" t="str">
        <f>IF($E41 = "","",Anslutningsblankett!D51)</f>
        <v/>
      </c>
      <c r="J41" t="str">
        <f>IF($E41 = "","",Anslutningsblankett!E51)</f>
        <v/>
      </c>
    </row>
    <row r="42" spans="1:10">
      <c r="A42" t="str">
        <f t="shared" si="0"/>
        <v/>
      </c>
      <c r="B42" t="str">
        <f>IF($E42 ="","",Anslutningsblankett!$B$4)</f>
        <v/>
      </c>
      <c r="C42" t="str">
        <f>IF($E42 ="","",Anslutningsblankett!$B$3)</f>
        <v/>
      </c>
      <c r="D42" t="str">
        <f>IF($E42 ="","",Anslutningsblankett!$B$5)</f>
        <v/>
      </c>
      <c r="E42" t="str">
        <f>IF(Anslutningsblankett!A52 = 0,"",VLOOKUP(Anslutningsblankett!A52,Asiointityypit!$A$2:$B$6,2,FALSE))</f>
        <v/>
      </c>
      <c r="F42" t="str">
        <f>IF(E42 = "","",IF(Anslutningsblankett!B52 = 0,"",VLOOKUP(Anslutningsblankett!B52,'Kommun koder'!$A$2:$B$295,2,FALSE)))</f>
        <v/>
      </c>
      <c r="G42" t="str">
        <f t="shared" si="1"/>
        <v/>
      </c>
      <c r="H42" t="str">
        <f>IF($E42 ="","",Anslutningsblankett!C52)</f>
        <v/>
      </c>
      <c r="I42" t="str">
        <f>IF($E42 = "","",Anslutningsblankett!D52)</f>
        <v/>
      </c>
      <c r="J42" t="str">
        <f>IF($E42 = "","",Anslutningsblankett!E52)</f>
        <v/>
      </c>
    </row>
    <row r="43" spans="1:10">
      <c r="A43" t="str">
        <f t="shared" si="0"/>
        <v/>
      </c>
      <c r="B43" t="str">
        <f>IF($E43 ="","",Anslutningsblankett!$B$4)</f>
        <v/>
      </c>
      <c r="C43" t="str">
        <f>IF($E43 ="","",Anslutningsblankett!$B$3)</f>
        <v/>
      </c>
      <c r="D43" t="str">
        <f>IF($E43 ="","",Anslutningsblankett!$B$5)</f>
        <v/>
      </c>
      <c r="E43" t="str">
        <f>IF(Anslutningsblankett!A53 = 0,"",VLOOKUP(Anslutningsblankett!A53,Asiointityypit!$A$2:$B$6,2,FALSE))</f>
        <v/>
      </c>
      <c r="F43" t="str">
        <f>IF(E43 = "","",IF(Anslutningsblankett!B53 = 0,"",VLOOKUP(Anslutningsblankett!B53,'Kommun koder'!$A$2:$B$295,2,FALSE)))</f>
        <v/>
      </c>
      <c r="G43" t="str">
        <f t="shared" si="1"/>
        <v/>
      </c>
      <c r="H43" t="str">
        <f>IF($E43 ="","",Anslutningsblankett!C53)</f>
        <v/>
      </c>
      <c r="I43" t="str">
        <f>IF($E43 = "","",Anslutningsblankett!D53)</f>
        <v/>
      </c>
      <c r="J43" t="str">
        <f>IF($E43 = "","",Anslutningsblankett!E53)</f>
        <v/>
      </c>
    </row>
    <row r="44" spans="1:10">
      <c r="A44" t="str">
        <f t="shared" si="0"/>
        <v/>
      </c>
      <c r="B44" t="str">
        <f>IF($E44 ="","",Anslutningsblankett!$B$4)</f>
        <v/>
      </c>
      <c r="C44" t="str">
        <f>IF($E44 ="","",Anslutningsblankett!$B$3)</f>
        <v/>
      </c>
      <c r="D44" t="str">
        <f>IF($E44 ="","",Anslutningsblankett!$B$5)</f>
        <v/>
      </c>
      <c r="E44" t="str">
        <f>IF(Anslutningsblankett!A54 = 0,"",VLOOKUP(Anslutningsblankett!A54,Asiointityypit!$A$2:$B$6,2,FALSE))</f>
        <v/>
      </c>
      <c r="F44" t="str">
        <f>IF(E44 = "","",IF(Anslutningsblankett!B54 = 0,"",VLOOKUP(Anslutningsblankett!B54,'Kommun koder'!$A$2:$B$295,2,FALSE)))</f>
        <v/>
      </c>
      <c r="G44" t="str">
        <f t="shared" si="1"/>
        <v/>
      </c>
      <c r="H44" t="str">
        <f>IF($E44 ="","",Anslutningsblankett!C54)</f>
        <v/>
      </c>
      <c r="I44" t="str">
        <f>IF($E44 = "","",Anslutningsblankett!D54)</f>
        <v/>
      </c>
      <c r="J44" t="str">
        <f>IF($E44 = "","",Anslutningsblankett!E54)</f>
        <v/>
      </c>
    </row>
    <row r="45" spans="1:10">
      <c r="A45" t="str">
        <f t="shared" si="0"/>
        <v/>
      </c>
      <c r="B45" t="str">
        <f>IF($E45 ="","",Anslutningsblankett!$B$4)</f>
        <v/>
      </c>
      <c r="C45" t="str">
        <f>IF($E45 ="","",Anslutningsblankett!$B$3)</f>
        <v/>
      </c>
      <c r="D45" t="str">
        <f>IF($E45 ="","",Anslutningsblankett!$B$5)</f>
        <v/>
      </c>
      <c r="E45" t="str">
        <f>IF(Anslutningsblankett!A55 = 0,"",VLOOKUP(Anslutningsblankett!A55,Asiointityypit!$A$2:$B$6,2,FALSE))</f>
        <v/>
      </c>
      <c r="F45" t="str">
        <f>IF(E45 = "","",IF(Anslutningsblankett!B55 = 0,"",VLOOKUP(Anslutningsblankett!B55,'Kommun koder'!$A$2:$B$295,2,FALSE)))</f>
        <v/>
      </c>
      <c r="G45" t="str">
        <f t="shared" si="1"/>
        <v/>
      </c>
      <c r="H45" t="str">
        <f>IF($E45 ="","",Anslutningsblankett!C55)</f>
        <v/>
      </c>
      <c r="I45" t="str">
        <f>IF($E45 = "","",Anslutningsblankett!D55)</f>
        <v/>
      </c>
      <c r="J45" t="str">
        <f>IF($E45 = "","",Anslutningsblankett!E55)</f>
        <v/>
      </c>
    </row>
    <row r="46" spans="1:10">
      <c r="A46" t="str">
        <f t="shared" si="0"/>
        <v/>
      </c>
      <c r="B46" t="str">
        <f>IF($E46 ="","",Anslutningsblankett!$B$4)</f>
        <v/>
      </c>
      <c r="C46" t="str">
        <f>IF($E46 ="","",Anslutningsblankett!$B$3)</f>
        <v/>
      </c>
      <c r="D46" t="str">
        <f>IF($E46 ="","",Anslutningsblankett!$B$5)</f>
        <v/>
      </c>
      <c r="E46" t="str">
        <f>IF(Anslutningsblankett!A56 = 0,"",VLOOKUP(Anslutningsblankett!A56,Asiointityypit!$A$2:$B$6,2,FALSE))</f>
        <v/>
      </c>
      <c r="F46" t="str">
        <f>IF(E46 = "","",IF(Anslutningsblankett!B56 = 0,"",VLOOKUP(Anslutningsblankett!B56,'Kommun koder'!$A$2:$B$295,2,FALSE)))</f>
        <v/>
      </c>
      <c r="G46" t="str">
        <f t="shared" si="1"/>
        <v/>
      </c>
      <c r="H46" t="str">
        <f>IF($E46 ="","",Anslutningsblankett!C56)</f>
        <v/>
      </c>
      <c r="I46" t="str">
        <f>IF($E46 = "","",Anslutningsblankett!D56)</f>
        <v/>
      </c>
      <c r="J46" t="str">
        <f>IF($E46 = "","",Anslutningsblankett!E56)</f>
        <v/>
      </c>
    </row>
    <row r="47" spans="1:10">
      <c r="A47" t="str">
        <f t="shared" si="0"/>
        <v/>
      </c>
      <c r="B47" t="str">
        <f>IF($E47 ="","",Anslutningsblankett!$B$4)</f>
        <v/>
      </c>
      <c r="C47" t="str">
        <f>IF($E47 ="","",Anslutningsblankett!$B$3)</f>
        <v/>
      </c>
      <c r="D47" t="str">
        <f>IF($E47 ="","",Anslutningsblankett!$B$5)</f>
        <v/>
      </c>
      <c r="E47" t="str">
        <f>IF(Anslutningsblankett!A57 = 0,"",VLOOKUP(Anslutningsblankett!A57,Asiointityypit!$A$2:$B$6,2,FALSE))</f>
        <v/>
      </c>
      <c r="F47" t="str">
        <f>IF(E47 = "","",IF(Anslutningsblankett!B57 = 0,"",VLOOKUP(Anslutningsblankett!B57,'Kommun koder'!$A$2:$B$295,2,FALSE)))</f>
        <v/>
      </c>
      <c r="G47" t="str">
        <f t="shared" si="1"/>
        <v/>
      </c>
      <c r="H47" t="str">
        <f>IF($E47 ="","",Anslutningsblankett!C57)</f>
        <v/>
      </c>
      <c r="I47" t="str">
        <f>IF($E47 = "","",Anslutningsblankett!D57)</f>
        <v/>
      </c>
      <c r="J47" t="str">
        <f>IF($E47 = "","",Anslutningsblankett!E57)</f>
        <v/>
      </c>
    </row>
    <row r="48" spans="1:10">
      <c r="A48" t="str">
        <f t="shared" si="0"/>
        <v/>
      </c>
      <c r="B48" t="str">
        <f>IF($E48 ="","",Anslutningsblankett!$B$4)</f>
        <v/>
      </c>
      <c r="C48" t="str">
        <f>IF($E48 ="","",Anslutningsblankett!$B$3)</f>
        <v/>
      </c>
      <c r="D48" t="str">
        <f>IF($E48 ="","",Anslutningsblankett!$B$5)</f>
        <v/>
      </c>
      <c r="E48" t="str">
        <f>IF(Anslutningsblankett!A58 = 0,"",VLOOKUP(Anslutningsblankett!A58,Asiointityypit!$A$2:$B$6,2,FALSE))</f>
        <v/>
      </c>
      <c r="F48" t="str">
        <f>IF(E48 = "","",IF(Anslutningsblankett!B58 = 0,"",VLOOKUP(Anslutningsblankett!B58,'Kommun koder'!$A$2:$B$295,2,FALSE)))</f>
        <v/>
      </c>
      <c r="G48" t="str">
        <f t="shared" si="1"/>
        <v/>
      </c>
      <c r="H48" t="str">
        <f>IF($E48 ="","",Anslutningsblankett!C58)</f>
        <v/>
      </c>
      <c r="I48" t="str">
        <f>IF($E48 = "","",Anslutningsblankett!D58)</f>
        <v/>
      </c>
      <c r="J48" t="str">
        <f>IF($E48 = "","",Anslutningsblankett!E58)</f>
        <v/>
      </c>
    </row>
    <row r="49" spans="1:10">
      <c r="A49" t="str">
        <f t="shared" si="0"/>
        <v/>
      </c>
      <c r="B49" t="str">
        <f>IF($E49 ="","",Anslutningsblankett!$B$4)</f>
        <v/>
      </c>
      <c r="C49" t="str">
        <f>IF($E49 ="","",Anslutningsblankett!$B$3)</f>
        <v/>
      </c>
      <c r="D49" t="str">
        <f>IF($E49 ="","",Anslutningsblankett!$B$5)</f>
        <v/>
      </c>
      <c r="E49" t="str">
        <f>IF(Anslutningsblankett!A59 = 0,"",VLOOKUP(Anslutningsblankett!A59,Asiointityypit!$A$2:$B$6,2,FALSE))</f>
        <v/>
      </c>
      <c r="F49" t="str">
        <f>IF(E49 = "","",IF(Anslutningsblankett!B59 = 0,"",VLOOKUP(Anslutningsblankett!B59,'Kommun koder'!$A$2:$B$295,2,FALSE)))</f>
        <v/>
      </c>
      <c r="G49" t="str">
        <f t="shared" si="1"/>
        <v/>
      </c>
      <c r="H49" t="str">
        <f>IF($E49 ="","",Anslutningsblankett!C59)</f>
        <v/>
      </c>
      <c r="I49" t="str">
        <f>IF($E49 = "","",Anslutningsblankett!D59)</f>
        <v/>
      </c>
      <c r="J49" t="str">
        <f>IF($E49 = "","",Anslutningsblankett!E59)</f>
        <v/>
      </c>
    </row>
    <row r="50" spans="1:10">
      <c r="A50" t="str">
        <f t="shared" si="0"/>
        <v/>
      </c>
      <c r="B50" t="str">
        <f>IF($E50 ="","",Anslutningsblankett!$B$4)</f>
        <v/>
      </c>
      <c r="C50" t="str">
        <f>IF($E50 ="","",Anslutningsblankett!$B$3)</f>
        <v/>
      </c>
      <c r="D50" t="str">
        <f>IF($E50 ="","",Anslutningsblankett!$B$5)</f>
        <v/>
      </c>
      <c r="E50" t="str">
        <f>IF(Anslutningsblankett!A60 = 0,"",VLOOKUP(Anslutningsblankett!A60,Asiointityypit!$A$2:$B$6,2,FALSE))</f>
        <v/>
      </c>
      <c r="F50" t="str">
        <f>IF(E50 = "","",IF(Anslutningsblankett!B60 = 0,"",VLOOKUP(Anslutningsblankett!B60,'Kommun koder'!$A$2:$B$295,2,FALSE)))</f>
        <v/>
      </c>
      <c r="G50" t="str">
        <f t="shared" si="1"/>
        <v/>
      </c>
      <c r="H50" t="str">
        <f>IF($E50 ="","",Anslutningsblankett!C60)</f>
        <v/>
      </c>
      <c r="I50" t="str">
        <f>IF($E50 = "","",Anslutningsblankett!D60)</f>
        <v/>
      </c>
      <c r="J50" t="str">
        <f>IF($E50 = "","",Anslutningsblankett!E60)</f>
        <v/>
      </c>
    </row>
    <row r="51" spans="1:10">
      <c r="A51" t="str">
        <f t="shared" si="0"/>
        <v/>
      </c>
      <c r="B51" t="str">
        <f>IF($E51 ="","",Anslutningsblankett!$B$4)</f>
        <v/>
      </c>
      <c r="C51" t="str">
        <f>IF($E51 ="","",Anslutningsblankett!$B$3)</f>
        <v/>
      </c>
      <c r="D51" t="str">
        <f>IF($E51 ="","",Anslutningsblankett!$B$5)</f>
        <v/>
      </c>
      <c r="E51" t="str">
        <f>IF(Anslutningsblankett!A61 = 0,"",VLOOKUP(Anslutningsblankett!A61,Asiointityypit!$A$2:$B$6,2,FALSE))</f>
        <v/>
      </c>
      <c r="F51" t="str">
        <f>IF(E51 = "","",IF(Anslutningsblankett!B61 = 0,"",VLOOKUP(Anslutningsblankett!B61,'Kommun koder'!$A$2:$B$295,2,FALSE)))</f>
        <v/>
      </c>
      <c r="G51" t="str">
        <f t="shared" si="1"/>
        <v/>
      </c>
      <c r="H51" t="str">
        <f>IF($E51 ="","",Anslutningsblankett!C61)</f>
        <v/>
      </c>
      <c r="I51" t="str">
        <f>IF($E51 = "","",Anslutningsblankett!D61)</f>
        <v/>
      </c>
      <c r="J51" t="str">
        <f>IF($E51 = "","",Anslutningsblankett!E61)</f>
        <v/>
      </c>
    </row>
    <row r="52" spans="1:10">
      <c r="A52" t="str">
        <f t="shared" si="0"/>
        <v/>
      </c>
      <c r="B52" t="str">
        <f>IF($E52 ="","",Anslutningsblankett!$B$4)</f>
        <v/>
      </c>
      <c r="C52" t="str">
        <f>IF($E52 ="","",Anslutningsblankett!$B$3)</f>
        <v/>
      </c>
      <c r="D52" t="str">
        <f>IF($E52 ="","",Anslutningsblankett!$B$5)</f>
        <v/>
      </c>
      <c r="E52" t="str">
        <f>IF(Anslutningsblankett!A62 = 0,"",VLOOKUP(Anslutningsblankett!A62,Asiointityypit!$A$2:$B$6,2,FALSE))</f>
        <v/>
      </c>
      <c r="F52" t="str">
        <f>IF(E52 = "","",IF(Anslutningsblankett!B62 = 0,"",VLOOKUP(Anslutningsblankett!B62,'Kommun koder'!$A$2:$B$295,2,FALSE)))</f>
        <v/>
      </c>
      <c r="G52" t="str">
        <f t="shared" si="1"/>
        <v/>
      </c>
      <c r="H52" t="str">
        <f>IF($E52 ="","",Anslutningsblankett!C62)</f>
        <v/>
      </c>
      <c r="I52" t="str">
        <f>IF($E52 = "","",Anslutningsblankett!D62)</f>
        <v/>
      </c>
      <c r="J52" t="str">
        <f>IF($E52 = "","",Anslutningsblankett!E62)</f>
        <v/>
      </c>
    </row>
    <row r="53" spans="1:10">
      <c r="A53" t="str">
        <f t="shared" si="0"/>
        <v/>
      </c>
      <c r="B53" t="str">
        <f>IF($E53 ="","",Anslutningsblankett!$B$4)</f>
        <v/>
      </c>
      <c r="C53" t="str">
        <f>IF($E53 ="","",Anslutningsblankett!$B$3)</f>
        <v/>
      </c>
      <c r="D53" t="str">
        <f>IF($E53 ="","",Anslutningsblankett!$B$5)</f>
        <v/>
      </c>
      <c r="E53" t="str">
        <f>IF(Anslutningsblankett!A63 = 0,"",VLOOKUP(Anslutningsblankett!A63,Asiointityypit!$A$2:$B$6,2,FALSE))</f>
        <v/>
      </c>
      <c r="F53" t="str">
        <f>IF(E53 = "","",IF(Anslutningsblankett!B63 = 0,"",VLOOKUP(Anslutningsblankett!B63,'Kommun koder'!$A$2:$B$295,2,FALSE)))</f>
        <v/>
      </c>
      <c r="G53" t="str">
        <f t="shared" si="1"/>
        <v/>
      </c>
      <c r="H53" t="str">
        <f>IF($E53 ="","",Anslutningsblankett!C63)</f>
        <v/>
      </c>
      <c r="I53" t="str">
        <f>IF($E53 = "","",Anslutningsblankett!D63)</f>
        <v/>
      </c>
      <c r="J53" t="str">
        <f>IF($E53 = "","",Anslutningsblankett!E63)</f>
        <v/>
      </c>
    </row>
    <row r="54" spans="1:10">
      <c r="A54" t="str">
        <f t="shared" si="0"/>
        <v/>
      </c>
      <c r="B54" t="str">
        <f>IF($E54 ="","",Anslutningsblankett!$B$4)</f>
        <v/>
      </c>
      <c r="C54" t="str">
        <f>IF($E54 ="","",Anslutningsblankett!$B$3)</f>
        <v/>
      </c>
      <c r="D54" t="str">
        <f>IF($E54 ="","",Anslutningsblankett!$B$5)</f>
        <v/>
      </c>
      <c r="E54" t="str">
        <f>IF(Anslutningsblankett!A64 = 0,"",VLOOKUP(Anslutningsblankett!A64,Asiointityypit!$A$2:$B$6,2,FALSE))</f>
        <v/>
      </c>
      <c r="F54" t="str">
        <f>IF(E54 = "","",IF(Anslutningsblankett!B64 = 0,"",VLOOKUP(Anslutningsblankett!B64,'Kommun koder'!$A$2:$B$295,2,FALSE)))</f>
        <v/>
      </c>
      <c r="G54" t="str">
        <f t="shared" si="1"/>
        <v/>
      </c>
      <c r="H54" t="str">
        <f>IF($E54 ="","",Anslutningsblankett!C64)</f>
        <v/>
      </c>
      <c r="I54" t="str">
        <f>IF($E54 = "","",Anslutningsblankett!D64)</f>
        <v/>
      </c>
      <c r="J54" t="str">
        <f>IF($E54 = "","",Anslutningsblankett!E64)</f>
        <v/>
      </c>
    </row>
    <row r="55" spans="1:10">
      <c r="A55" t="str">
        <f t="shared" si="0"/>
        <v/>
      </c>
      <c r="B55" t="str">
        <f>IF($E55 ="","",Anslutningsblankett!$B$4)</f>
        <v/>
      </c>
      <c r="C55" t="str">
        <f>IF($E55 ="","",Anslutningsblankett!$B$3)</f>
        <v/>
      </c>
      <c r="D55" t="str">
        <f>IF($E55 ="","",Anslutningsblankett!$B$5)</f>
        <v/>
      </c>
      <c r="E55" t="str">
        <f>IF(Anslutningsblankett!A65 = 0,"",VLOOKUP(Anslutningsblankett!A65,Asiointityypit!$A$2:$B$6,2,FALSE))</f>
        <v/>
      </c>
      <c r="F55" t="str">
        <f>IF(E55 = "","",IF(Anslutningsblankett!B65 = 0,"",VLOOKUP(Anslutningsblankett!B65,'Kommun koder'!$A$2:$B$295,2,FALSE)))</f>
        <v/>
      </c>
      <c r="G55" t="str">
        <f t="shared" si="1"/>
        <v/>
      </c>
      <c r="H55" t="str">
        <f>IF($E55 ="","",Anslutningsblankett!C65)</f>
        <v/>
      </c>
      <c r="I55" t="str">
        <f>IF($E55 = "","",Anslutningsblankett!D65)</f>
        <v/>
      </c>
      <c r="J55" t="str">
        <f>IF($E55 = "","",Anslutningsblankett!E65)</f>
        <v/>
      </c>
    </row>
    <row r="56" spans="1:10">
      <c r="A56" t="str">
        <f t="shared" si="0"/>
        <v/>
      </c>
      <c r="B56" t="str">
        <f>IF($E56 ="","",Anslutningsblankett!$B$4)</f>
        <v/>
      </c>
      <c r="C56" t="str">
        <f>IF($E56 ="","",Anslutningsblankett!$B$3)</f>
        <v/>
      </c>
      <c r="D56" t="str">
        <f>IF($E56 ="","",Anslutningsblankett!$B$5)</f>
        <v/>
      </c>
      <c r="E56" t="str">
        <f>IF(Anslutningsblankett!A66 = 0,"",VLOOKUP(Anslutningsblankett!A66,Asiointityypit!$A$2:$B$6,2,FALSE))</f>
        <v/>
      </c>
      <c r="F56" t="str">
        <f>IF(E56 = "","",IF(Anslutningsblankett!B66 = 0,"",VLOOKUP(Anslutningsblankett!B66,'Kommun koder'!$A$2:$B$295,2,FALSE)))</f>
        <v/>
      </c>
      <c r="G56" t="str">
        <f t="shared" si="1"/>
        <v/>
      </c>
      <c r="H56" t="str">
        <f>IF($E56 ="","",Anslutningsblankett!C66)</f>
        <v/>
      </c>
      <c r="I56" t="str">
        <f>IF($E56 = "","",Anslutningsblankett!D66)</f>
        <v/>
      </c>
      <c r="J56" t="str">
        <f>IF($E56 = "","",Anslutningsblankett!E66)</f>
        <v/>
      </c>
    </row>
    <row r="57" spans="1:10">
      <c r="A57" t="str">
        <f t="shared" si="0"/>
        <v/>
      </c>
      <c r="B57" t="str">
        <f>IF($E57 ="","",Anslutningsblankett!$B$4)</f>
        <v/>
      </c>
      <c r="C57" t="str">
        <f>IF($E57 ="","",Anslutningsblankett!$B$3)</f>
        <v/>
      </c>
      <c r="D57" t="str">
        <f>IF($E57 ="","",Anslutningsblankett!$B$5)</f>
        <v/>
      </c>
      <c r="E57" t="str">
        <f>IF(Anslutningsblankett!A67 = 0,"",VLOOKUP(Anslutningsblankett!A67,Asiointityypit!$A$2:$B$6,2,FALSE))</f>
        <v/>
      </c>
      <c r="F57" t="str">
        <f>IF(E57 = "","",IF(Anslutningsblankett!B67 = 0,"",VLOOKUP(Anslutningsblankett!B67,'Kommun koder'!$A$2:$B$295,2,FALSE)))</f>
        <v/>
      </c>
      <c r="G57" t="str">
        <f t="shared" si="1"/>
        <v/>
      </c>
      <c r="H57" t="str">
        <f>IF($E57 ="","",Anslutningsblankett!C67)</f>
        <v/>
      </c>
      <c r="I57" t="str">
        <f>IF($E57 = "","",Anslutningsblankett!D67)</f>
        <v/>
      </c>
      <c r="J57" t="str">
        <f>IF($E57 = "","",Anslutningsblankett!E67)</f>
        <v/>
      </c>
    </row>
    <row r="58" spans="1:10">
      <c r="A58" t="str">
        <f t="shared" si="0"/>
        <v/>
      </c>
      <c r="B58" t="str">
        <f>IF($E58 ="","",Anslutningsblankett!$B$4)</f>
        <v/>
      </c>
      <c r="C58" t="str">
        <f>IF($E58 ="","",Anslutningsblankett!$B$3)</f>
        <v/>
      </c>
      <c r="D58" t="str">
        <f>IF($E58 ="","",Anslutningsblankett!$B$5)</f>
        <v/>
      </c>
      <c r="E58" t="str">
        <f>IF(Anslutningsblankett!A68 = 0,"",VLOOKUP(Anslutningsblankett!A68,Asiointityypit!$A$2:$B$6,2,FALSE))</f>
        <v/>
      </c>
      <c r="F58" t="str">
        <f>IF(E58 = "","",IF(Anslutningsblankett!B68 = 0,"",VLOOKUP(Anslutningsblankett!B68,'Kommun koder'!$A$2:$B$295,2,FALSE)))</f>
        <v/>
      </c>
      <c r="G58" t="str">
        <f t="shared" si="1"/>
        <v/>
      </c>
      <c r="H58" t="str">
        <f>IF($E58 ="","",Anslutningsblankett!C68)</f>
        <v/>
      </c>
      <c r="I58" t="str">
        <f>IF($E58 = "","",Anslutningsblankett!D68)</f>
        <v/>
      </c>
      <c r="J58" t="str">
        <f>IF($E58 = "","",Anslutningsblankett!E68)</f>
        <v/>
      </c>
    </row>
    <row r="59" spans="1:10">
      <c r="A59" t="str">
        <f t="shared" si="0"/>
        <v/>
      </c>
      <c r="B59" t="str">
        <f>IF($E59 ="","",Anslutningsblankett!$B$4)</f>
        <v/>
      </c>
      <c r="C59" t="str">
        <f>IF($E59 ="","",Anslutningsblankett!$B$3)</f>
        <v/>
      </c>
      <c r="D59" t="str">
        <f>IF($E59 ="","",Anslutningsblankett!$B$5)</f>
        <v/>
      </c>
      <c r="E59" t="str">
        <f>IF(Anslutningsblankett!A69 = 0,"",VLOOKUP(Anslutningsblankett!A69,Asiointityypit!$A$2:$B$6,2,FALSE))</f>
        <v/>
      </c>
      <c r="F59" t="str">
        <f>IF(E59 = "","",IF(Anslutningsblankett!B69 = 0,"",VLOOKUP(Anslutningsblankett!B69,'Kommun koder'!$A$2:$B$295,2,FALSE)))</f>
        <v/>
      </c>
      <c r="G59" t="str">
        <f t="shared" si="1"/>
        <v/>
      </c>
      <c r="H59" t="str">
        <f>IF($E59 ="","",Anslutningsblankett!C69)</f>
        <v/>
      </c>
      <c r="I59" t="str">
        <f>IF($E59 = "","",Anslutningsblankett!D69)</f>
        <v/>
      </c>
      <c r="J59" t="str">
        <f>IF($E59 = "","",Anslutningsblankett!E69)</f>
        <v/>
      </c>
    </row>
    <row r="60" spans="1:10">
      <c r="A60" t="str">
        <f t="shared" si="0"/>
        <v/>
      </c>
      <c r="B60" t="str">
        <f>IF($E60 ="","",Anslutningsblankett!$B$4)</f>
        <v/>
      </c>
      <c r="C60" t="str">
        <f>IF($E60 ="","",Anslutningsblankett!$B$3)</f>
        <v/>
      </c>
      <c r="D60" t="str">
        <f>IF($E60 ="","",Anslutningsblankett!$B$5)</f>
        <v/>
      </c>
      <c r="E60" t="str">
        <f>IF(Anslutningsblankett!A70 = 0,"",VLOOKUP(Anslutningsblankett!A70,Asiointityypit!$A$2:$B$6,2,FALSE))</f>
        <v/>
      </c>
      <c r="F60" t="str">
        <f>IF(E60 = "","",IF(Anslutningsblankett!B70 = 0,"",VLOOKUP(Anslutningsblankett!B70,'Kommun koder'!$A$2:$B$295,2,FALSE)))</f>
        <v/>
      </c>
      <c r="G60" t="str">
        <f t="shared" si="1"/>
        <v/>
      </c>
      <c r="H60" t="str">
        <f>IF($E60 ="","",Anslutningsblankett!C70)</f>
        <v/>
      </c>
      <c r="I60" t="str">
        <f>IF($E60 = "","",Anslutningsblankett!D70)</f>
        <v/>
      </c>
      <c r="J60" t="str">
        <f>IF($E60 = "","",Anslutningsblankett!E70)</f>
        <v/>
      </c>
    </row>
    <row r="61" spans="1:10">
      <c r="A61" t="str">
        <f t="shared" si="0"/>
        <v/>
      </c>
      <c r="B61" t="str">
        <f>IF($E61 ="","",Anslutningsblankett!$B$4)</f>
        <v/>
      </c>
      <c r="C61" t="str">
        <f>IF($E61 ="","",Anslutningsblankett!$B$3)</f>
        <v/>
      </c>
      <c r="D61" t="str">
        <f>IF($E61 ="","",Anslutningsblankett!$B$5)</f>
        <v/>
      </c>
      <c r="E61" t="str">
        <f>IF(Anslutningsblankett!A71 = 0,"",VLOOKUP(Anslutningsblankett!A71,Asiointityypit!$A$2:$B$6,2,FALSE))</f>
        <v/>
      </c>
      <c r="F61" t="str">
        <f>IF(E61 = "","",IF(Anslutningsblankett!B71 = 0,"",VLOOKUP(Anslutningsblankett!B71,'Kommun koder'!$A$2:$B$295,2,FALSE)))</f>
        <v/>
      </c>
      <c r="G61" t="str">
        <f t="shared" si="1"/>
        <v/>
      </c>
      <c r="H61" t="str">
        <f>IF($E61 ="","",Anslutningsblankett!C71)</f>
        <v/>
      </c>
      <c r="I61" t="str">
        <f>IF($E61 = "","",Anslutningsblankett!D71)</f>
        <v/>
      </c>
      <c r="J61" t="str">
        <f>IF($E61 = "","",Anslutningsblankett!E71)</f>
        <v/>
      </c>
    </row>
    <row r="62" spans="1:10">
      <c r="A62" t="str">
        <f t="shared" si="0"/>
        <v/>
      </c>
      <c r="B62" t="str">
        <f>IF($E62 ="","",Anslutningsblankett!$B$4)</f>
        <v/>
      </c>
      <c r="C62" t="str">
        <f>IF($E62 ="","",Anslutningsblankett!$B$3)</f>
        <v/>
      </c>
      <c r="D62" t="str">
        <f>IF($E62 ="","",Anslutningsblankett!$B$5)</f>
        <v/>
      </c>
      <c r="E62" t="str">
        <f>IF(Anslutningsblankett!A72 = 0,"",VLOOKUP(Anslutningsblankett!A72,Asiointityypit!$A$2:$B$6,2,FALSE))</f>
        <v/>
      </c>
      <c r="F62" t="str">
        <f>IF(E62 = "","",IF(Anslutningsblankett!B72 = 0,"",VLOOKUP(Anslutningsblankett!B72,'Kommun koder'!$A$2:$B$295,2,FALSE)))</f>
        <v/>
      </c>
      <c r="G62" t="str">
        <f t="shared" si="1"/>
        <v/>
      </c>
      <c r="H62" t="str">
        <f>IF($E62 ="","",Anslutningsblankett!C72)</f>
        <v/>
      </c>
      <c r="I62" t="str">
        <f>IF($E62 = "","",Anslutningsblankett!D72)</f>
        <v/>
      </c>
      <c r="J62" t="str">
        <f>IF($E62 = "","",Anslutningsblankett!E72)</f>
        <v/>
      </c>
    </row>
    <row r="63" spans="1:10">
      <c r="A63" t="str">
        <f t="shared" si="0"/>
        <v/>
      </c>
      <c r="B63" t="str">
        <f>IF($E63 ="","",Anslutningsblankett!$B$4)</f>
        <v/>
      </c>
      <c r="C63" t="str">
        <f>IF($E63 ="","",Anslutningsblankett!$B$3)</f>
        <v/>
      </c>
      <c r="D63" t="str">
        <f>IF($E63 ="","",Anslutningsblankett!$B$5)</f>
        <v/>
      </c>
      <c r="E63" t="str">
        <f>IF(Anslutningsblankett!A73 = 0,"",VLOOKUP(Anslutningsblankett!A73,Asiointityypit!$A$2:$B$6,2,FALSE))</f>
        <v/>
      </c>
      <c r="F63" t="str">
        <f>IF(E63 = "","",IF(Anslutningsblankett!B73 = 0,"",VLOOKUP(Anslutningsblankett!B73,'Kommun koder'!$A$2:$B$295,2,FALSE)))</f>
        <v/>
      </c>
      <c r="G63" t="str">
        <f t="shared" si="1"/>
        <v/>
      </c>
      <c r="H63" t="str">
        <f>IF($E63 ="","",Anslutningsblankett!C73)</f>
        <v/>
      </c>
      <c r="I63" t="str">
        <f>IF($E63 = "","",Anslutningsblankett!D73)</f>
        <v/>
      </c>
      <c r="J63" t="str">
        <f>IF($E63 = "","",Anslutningsblankett!E73)</f>
        <v/>
      </c>
    </row>
    <row r="64" spans="1:10">
      <c r="A64" t="str">
        <f t="shared" si="0"/>
        <v/>
      </c>
      <c r="B64" t="str">
        <f>IF($E64 ="","",Anslutningsblankett!$B$4)</f>
        <v/>
      </c>
      <c r="C64" t="str">
        <f>IF($E64 ="","",Anslutningsblankett!$B$3)</f>
        <v/>
      </c>
      <c r="D64" t="str">
        <f>IF($E64 ="","",Anslutningsblankett!$B$5)</f>
        <v/>
      </c>
      <c r="E64" t="str">
        <f>IF(Anslutningsblankett!A74 = 0,"",VLOOKUP(Anslutningsblankett!A74,Asiointityypit!$A$2:$B$6,2,FALSE))</f>
        <v/>
      </c>
      <c r="F64" t="str">
        <f>IF(E64 = "","",IF(Anslutningsblankett!B74 = 0,"",VLOOKUP(Anslutningsblankett!B74,'Kommun koder'!$A$2:$B$295,2,FALSE)))</f>
        <v/>
      </c>
      <c r="G64" t="str">
        <f t="shared" si="1"/>
        <v/>
      </c>
      <c r="H64" t="str">
        <f>IF($E64 ="","",Anslutningsblankett!C74)</f>
        <v/>
      </c>
      <c r="I64" t="str">
        <f>IF($E64 = "","",Anslutningsblankett!D74)</f>
        <v/>
      </c>
      <c r="J64" t="str">
        <f>IF($E64 = "","",Anslutningsblankett!E74)</f>
        <v/>
      </c>
    </row>
    <row r="65" spans="1:10">
      <c r="A65" t="str">
        <f t="shared" si="0"/>
        <v/>
      </c>
      <c r="B65" t="str">
        <f>IF($E65 ="","",Anslutningsblankett!$B$4)</f>
        <v/>
      </c>
      <c r="C65" t="str">
        <f>IF($E65 ="","",Anslutningsblankett!$B$3)</f>
        <v/>
      </c>
      <c r="D65" t="str">
        <f>IF($E65 ="","",Anslutningsblankett!$B$5)</f>
        <v/>
      </c>
      <c r="E65" t="str">
        <f>IF(Anslutningsblankett!A75 = 0,"",VLOOKUP(Anslutningsblankett!A75,Asiointityypit!$A$2:$B$6,2,FALSE))</f>
        <v/>
      </c>
      <c r="F65" t="str">
        <f>IF(E65 = "","",IF(Anslutningsblankett!B75 = 0,"",VLOOKUP(Anslutningsblankett!B75,'Kommun koder'!$A$2:$B$295,2,FALSE)))</f>
        <v/>
      </c>
      <c r="G65" t="str">
        <f t="shared" si="1"/>
        <v/>
      </c>
      <c r="H65" t="str">
        <f>IF($E65 ="","",Anslutningsblankett!C75)</f>
        <v/>
      </c>
      <c r="I65" t="str">
        <f>IF($E65 = "","",Anslutningsblankett!D75)</f>
        <v/>
      </c>
      <c r="J65" t="str">
        <f>IF($E65 = "","",Anslutningsblankett!E75)</f>
        <v/>
      </c>
    </row>
    <row r="66" spans="1:10">
      <c r="A66" t="str">
        <f t="shared" si="0"/>
        <v/>
      </c>
      <c r="B66" t="str">
        <f>IF($E66 ="","",Anslutningsblankett!$B$4)</f>
        <v/>
      </c>
      <c r="C66" t="str">
        <f>IF($E66 ="","",Anslutningsblankett!$B$3)</f>
        <v/>
      </c>
      <c r="D66" t="str">
        <f>IF($E66 ="","",Anslutningsblankett!$B$5)</f>
        <v/>
      </c>
      <c r="E66" t="str">
        <f>IF(Anslutningsblankett!A76 = 0,"",VLOOKUP(Anslutningsblankett!A76,Asiointityypit!$A$2:$B$6,2,FALSE))</f>
        <v/>
      </c>
      <c r="F66" t="str">
        <f>IF(E66 = "","",IF(Anslutningsblankett!B76 = 0,"",VLOOKUP(Anslutningsblankett!B76,'Kommun koder'!$A$2:$B$295,2,FALSE)))</f>
        <v/>
      </c>
      <c r="G66" t="str">
        <f t="shared" si="1"/>
        <v/>
      </c>
      <c r="H66" t="str">
        <f>IF($E66 ="","",Anslutningsblankett!C76)</f>
        <v/>
      </c>
      <c r="I66" t="str">
        <f>IF($E66 = "","",Anslutningsblankett!D76)</f>
        <v/>
      </c>
      <c r="J66" t="str">
        <f>IF($E66 = "","",Anslutningsblankett!E76)</f>
        <v/>
      </c>
    </row>
    <row r="67" spans="1:10">
      <c r="A67" t="str">
        <f t="shared" ref="A67:A130" si="2">IF($E67 ="","","KUNTA")</f>
        <v/>
      </c>
      <c r="B67" t="str">
        <f>IF($E67 ="","",Anslutningsblankett!$B$4)</f>
        <v/>
      </c>
      <c r="C67" t="str">
        <f>IF($E67 ="","",Anslutningsblankett!$B$3)</f>
        <v/>
      </c>
      <c r="D67" t="str">
        <f>IF($E67 ="","",Anslutningsblankett!$B$5)</f>
        <v/>
      </c>
      <c r="E67" t="str">
        <f>IF(Anslutningsblankett!A77 = 0,"",VLOOKUP(Anslutningsblankett!A77,Asiointityypit!$A$2:$B$6,2,FALSE))</f>
        <v/>
      </c>
      <c r="F67" t="str">
        <f>IF(E67 = "","",IF(Anslutningsblankett!B77 = 0,"",VLOOKUP(Anslutningsblankett!B77,'Kommun koder'!$A$2:$B$295,2,FALSE)))</f>
        <v/>
      </c>
      <c r="G67" t="str">
        <f t="shared" ref="G67:G130" si="3">IF($E67 = "","",IF(J67 &lt;&gt; 0,3,2))</f>
        <v/>
      </c>
      <c r="H67" t="str">
        <f>IF($E67 ="","",Anslutningsblankett!C77)</f>
        <v/>
      </c>
      <c r="I67" t="str">
        <f>IF($E67 = "","",Anslutningsblankett!D77)</f>
        <v/>
      </c>
      <c r="J67" t="str">
        <f>IF($E67 = "","",Anslutningsblankett!E77)</f>
        <v/>
      </c>
    </row>
    <row r="68" spans="1:10">
      <c r="A68" t="str">
        <f t="shared" si="2"/>
        <v/>
      </c>
      <c r="B68" t="str">
        <f>IF($E68 ="","",Anslutningsblankett!$B$4)</f>
        <v/>
      </c>
      <c r="C68" t="str">
        <f>IF($E68 ="","",Anslutningsblankett!$B$3)</f>
        <v/>
      </c>
      <c r="D68" t="str">
        <f>IF($E68 ="","",Anslutningsblankett!$B$5)</f>
        <v/>
      </c>
      <c r="E68" t="str">
        <f>IF(Anslutningsblankett!A78 = 0,"",VLOOKUP(Anslutningsblankett!A78,Asiointityypit!$A$2:$B$6,2,FALSE))</f>
        <v/>
      </c>
      <c r="F68" t="str">
        <f>IF(E68 = "","",IF(Anslutningsblankett!B78 = 0,"",VLOOKUP(Anslutningsblankett!B78,'Kommun koder'!$A$2:$B$295,2,FALSE)))</f>
        <v/>
      </c>
      <c r="G68" t="str">
        <f t="shared" si="3"/>
        <v/>
      </c>
      <c r="H68" t="str">
        <f>IF($E68 ="","",Anslutningsblankett!C78)</f>
        <v/>
      </c>
      <c r="I68" t="str">
        <f>IF($E68 = "","",Anslutningsblankett!D78)</f>
        <v/>
      </c>
      <c r="J68" t="str">
        <f>IF($E68 = "","",Anslutningsblankett!E78)</f>
        <v/>
      </c>
    </row>
    <row r="69" spans="1:10">
      <c r="A69" t="str">
        <f t="shared" si="2"/>
        <v/>
      </c>
      <c r="B69" t="str">
        <f>IF($E69 ="","",Anslutningsblankett!$B$4)</f>
        <v/>
      </c>
      <c r="C69" t="str">
        <f>IF($E69 ="","",Anslutningsblankett!$B$3)</f>
        <v/>
      </c>
      <c r="D69" t="str">
        <f>IF($E69 ="","",Anslutningsblankett!$B$5)</f>
        <v/>
      </c>
      <c r="E69" t="str">
        <f>IF(Anslutningsblankett!A79 = 0,"",VLOOKUP(Anslutningsblankett!A79,Asiointityypit!$A$2:$B$6,2,FALSE))</f>
        <v/>
      </c>
      <c r="F69" t="str">
        <f>IF(E69 = "","",IF(Anslutningsblankett!B79 = 0,"",VLOOKUP(Anslutningsblankett!B79,'Kommun koder'!$A$2:$B$295,2,FALSE)))</f>
        <v/>
      </c>
      <c r="G69" t="str">
        <f t="shared" si="3"/>
        <v/>
      </c>
      <c r="H69" t="str">
        <f>IF($E69 ="","",Anslutningsblankett!C79)</f>
        <v/>
      </c>
      <c r="I69" t="str">
        <f>IF($E69 = "","",Anslutningsblankett!D79)</f>
        <v/>
      </c>
      <c r="J69" t="str">
        <f>IF($E69 = "","",Anslutningsblankett!E79)</f>
        <v/>
      </c>
    </row>
    <row r="70" spans="1:10">
      <c r="A70" t="str">
        <f t="shared" si="2"/>
        <v/>
      </c>
      <c r="B70" t="str">
        <f>IF($E70 ="","",Anslutningsblankett!$B$4)</f>
        <v/>
      </c>
      <c r="C70" t="str">
        <f>IF($E70 ="","",Anslutningsblankett!$B$3)</f>
        <v/>
      </c>
      <c r="D70" t="str">
        <f>IF($E70 ="","",Anslutningsblankett!$B$5)</f>
        <v/>
      </c>
      <c r="E70" t="str">
        <f>IF(Anslutningsblankett!A80 = 0,"",VLOOKUP(Anslutningsblankett!A80,Asiointityypit!$A$2:$B$6,2,FALSE))</f>
        <v/>
      </c>
      <c r="F70" t="str">
        <f>IF(E70 = "","",IF(Anslutningsblankett!B80 = 0,"",VLOOKUP(Anslutningsblankett!B80,'Kommun koder'!$A$2:$B$295,2,FALSE)))</f>
        <v/>
      </c>
      <c r="G70" t="str">
        <f t="shared" si="3"/>
        <v/>
      </c>
      <c r="H70" t="str">
        <f>IF($E70 ="","",Anslutningsblankett!C80)</f>
        <v/>
      </c>
      <c r="I70" t="str">
        <f>IF($E70 = "","",Anslutningsblankett!D80)</f>
        <v/>
      </c>
      <c r="J70" t="str">
        <f>IF($E70 = "","",Anslutningsblankett!E80)</f>
        <v/>
      </c>
    </row>
    <row r="71" spans="1:10">
      <c r="A71" t="str">
        <f t="shared" si="2"/>
        <v/>
      </c>
      <c r="B71" t="str">
        <f>IF($E71 ="","",Anslutningsblankett!$B$4)</f>
        <v/>
      </c>
      <c r="C71" t="str">
        <f>IF($E71 ="","",Anslutningsblankett!$B$3)</f>
        <v/>
      </c>
      <c r="D71" t="str">
        <f>IF($E71 ="","",Anslutningsblankett!$B$5)</f>
        <v/>
      </c>
      <c r="E71" t="str">
        <f>IF(Anslutningsblankett!A81 = 0,"",VLOOKUP(Anslutningsblankett!A81,Asiointityypit!$A$2:$B$6,2,FALSE))</f>
        <v/>
      </c>
      <c r="F71" t="str">
        <f>IF(E71 = "","",IF(Anslutningsblankett!B81 = 0,"",VLOOKUP(Anslutningsblankett!B81,'Kommun koder'!$A$2:$B$295,2,FALSE)))</f>
        <v/>
      </c>
      <c r="G71" t="str">
        <f t="shared" si="3"/>
        <v/>
      </c>
      <c r="H71" t="str">
        <f>IF($E71 ="","",Anslutningsblankett!C81)</f>
        <v/>
      </c>
      <c r="I71" t="str">
        <f>IF($E71 = "","",Anslutningsblankett!D81)</f>
        <v/>
      </c>
      <c r="J71" t="str">
        <f>IF($E71 = "","",Anslutningsblankett!E81)</f>
        <v/>
      </c>
    </row>
    <row r="72" spans="1:10">
      <c r="A72" t="str">
        <f t="shared" si="2"/>
        <v/>
      </c>
      <c r="B72" t="str">
        <f>IF($E72 ="","",Anslutningsblankett!$B$4)</f>
        <v/>
      </c>
      <c r="C72" t="str">
        <f>IF($E72 ="","",Anslutningsblankett!$B$3)</f>
        <v/>
      </c>
      <c r="D72" t="str">
        <f>IF($E72 ="","",Anslutningsblankett!$B$5)</f>
        <v/>
      </c>
      <c r="E72" t="str">
        <f>IF(Anslutningsblankett!A82 = 0,"",VLOOKUP(Anslutningsblankett!A82,Asiointityypit!$A$2:$B$6,2,FALSE))</f>
        <v/>
      </c>
      <c r="F72" t="str">
        <f>IF(E72 = "","",IF(Anslutningsblankett!B82 = 0,"",VLOOKUP(Anslutningsblankett!B82,'Kommun koder'!$A$2:$B$295,2,FALSE)))</f>
        <v/>
      </c>
      <c r="G72" t="str">
        <f t="shared" si="3"/>
        <v/>
      </c>
      <c r="H72" t="str">
        <f>IF($E72 ="","",Anslutningsblankett!C82)</f>
        <v/>
      </c>
      <c r="I72" t="str">
        <f>IF($E72 = "","",Anslutningsblankett!D82)</f>
        <v/>
      </c>
      <c r="J72" t="str">
        <f>IF($E72 = "","",Anslutningsblankett!E82)</f>
        <v/>
      </c>
    </row>
    <row r="73" spans="1:10">
      <c r="A73" t="str">
        <f t="shared" si="2"/>
        <v/>
      </c>
      <c r="B73" t="str">
        <f>IF($E73 ="","",Anslutningsblankett!$B$4)</f>
        <v/>
      </c>
      <c r="C73" t="str">
        <f>IF($E73 ="","",Anslutningsblankett!$B$3)</f>
        <v/>
      </c>
      <c r="D73" t="str">
        <f>IF($E73 ="","",Anslutningsblankett!$B$5)</f>
        <v/>
      </c>
      <c r="E73" t="str">
        <f>IF(Anslutningsblankett!A83 = 0,"",VLOOKUP(Anslutningsblankett!A83,Asiointityypit!$A$2:$B$6,2,FALSE))</f>
        <v/>
      </c>
      <c r="F73" t="str">
        <f>IF(E73 = "","",IF(Anslutningsblankett!B83 = 0,"",VLOOKUP(Anslutningsblankett!B83,'Kommun koder'!$A$2:$B$295,2,FALSE)))</f>
        <v/>
      </c>
      <c r="G73" t="str">
        <f t="shared" si="3"/>
        <v/>
      </c>
      <c r="H73" t="str">
        <f>IF($E73 ="","",Anslutningsblankett!C83)</f>
        <v/>
      </c>
      <c r="I73" t="str">
        <f>IF($E73 = "","",Anslutningsblankett!D83)</f>
        <v/>
      </c>
      <c r="J73" t="str">
        <f>IF($E73 = "","",Anslutningsblankett!E83)</f>
        <v/>
      </c>
    </row>
    <row r="74" spans="1:10">
      <c r="A74" t="str">
        <f t="shared" si="2"/>
        <v/>
      </c>
      <c r="B74" t="str">
        <f>IF($E74 ="","",Anslutningsblankett!$B$4)</f>
        <v/>
      </c>
      <c r="C74" t="str">
        <f>IF($E74 ="","",Anslutningsblankett!$B$3)</f>
        <v/>
      </c>
      <c r="D74" t="str">
        <f>IF($E74 ="","",Anslutningsblankett!$B$5)</f>
        <v/>
      </c>
      <c r="E74" t="str">
        <f>IF(Anslutningsblankett!A84 = 0,"",VLOOKUP(Anslutningsblankett!A84,Asiointityypit!$A$2:$B$6,2,FALSE))</f>
        <v/>
      </c>
      <c r="F74" t="str">
        <f>IF(E74 = "","",IF(Anslutningsblankett!B84 = 0,"",VLOOKUP(Anslutningsblankett!B84,'Kommun koder'!$A$2:$B$295,2,FALSE)))</f>
        <v/>
      </c>
      <c r="G74" t="str">
        <f t="shared" si="3"/>
        <v/>
      </c>
      <c r="H74" t="str">
        <f>IF($E74 ="","",Anslutningsblankett!C84)</f>
        <v/>
      </c>
      <c r="I74" t="str">
        <f>IF($E74 = "","",Anslutningsblankett!D84)</f>
        <v/>
      </c>
      <c r="J74" t="str">
        <f>IF($E74 = "","",Anslutningsblankett!E84)</f>
        <v/>
      </c>
    </row>
    <row r="75" spans="1:10">
      <c r="A75" t="str">
        <f t="shared" si="2"/>
        <v/>
      </c>
      <c r="B75" t="str">
        <f>IF($E75 ="","",Anslutningsblankett!$B$4)</f>
        <v/>
      </c>
      <c r="C75" t="str">
        <f>IF($E75 ="","",Anslutningsblankett!$B$3)</f>
        <v/>
      </c>
      <c r="D75" t="str">
        <f>IF($E75 ="","",Anslutningsblankett!$B$5)</f>
        <v/>
      </c>
      <c r="E75" t="str">
        <f>IF(Anslutningsblankett!A85 = 0,"",VLOOKUP(Anslutningsblankett!A85,Asiointityypit!$A$2:$B$6,2,FALSE))</f>
        <v/>
      </c>
      <c r="F75" t="str">
        <f>IF(E75 = "","",IF(Anslutningsblankett!B85 = 0,"",VLOOKUP(Anslutningsblankett!B85,'Kommun koder'!$A$2:$B$295,2,FALSE)))</f>
        <v/>
      </c>
      <c r="G75" t="str">
        <f t="shared" si="3"/>
        <v/>
      </c>
      <c r="H75" t="str">
        <f>IF($E75 ="","",Anslutningsblankett!C85)</f>
        <v/>
      </c>
      <c r="I75" t="str">
        <f>IF($E75 = "","",Anslutningsblankett!D85)</f>
        <v/>
      </c>
      <c r="J75" t="str">
        <f>IF($E75 = "","",Anslutningsblankett!E85)</f>
        <v/>
      </c>
    </row>
    <row r="76" spans="1:10">
      <c r="A76" t="str">
        <f t="shared" si="2"/>
        <v/>
      </c>
      <c r="B76" t="str">
        <f>IF($E76 ="","",Anslutningsblankett!$B$4)</f>
        <v/>
      </c>
      <c r="C76" t="str">
        <f>IF($E76 ="","",Anslutningsblankett!$B$3)</f>
        <v/>
      </c>
      <c r="D76" t="str">
        <f>IF($E76 ="","",Anslutningsblankett!$B$5)</f>
        <v/>
      </c>
      <c r="E76" t="str">
        <f>IF(Anslutningsblankett!A86 = 0,"",VLOOKUP(Anslutningsblankett!A86,Asiointityypit!$A$2:$B$6,2,FALSE))</f>
        <v/>
      </c>
      <c r="F76" t="str">
        <f>IF(E76 = "","",IF(Anslutningsblankett!B86 = 0,"",VLOOKUP(Anslutningsblankett!B86,'Kommun koder'!$A$2:$B$295,2,FALSE)))</f>
        <v/>
      </c>
      <c r="G76" t="str">
        <f t="shared" si="3"/>
        <v/>
      </c>
      <c r="H76" t="str">
        <f>IF($E76 ="","",Anslutningsblankett!C86)</f>
        <v/>
      </c>
      <c r="I76" t="str">
        <f>IF($E76 = "","",Anslutningsblankett!D86)</f>
        <v/>
      </c>
      <c r="J76" t="str">
        <f>IF($E76 = "","",Anslutningsblankett!E86)</f>
        <v/>
      </c>
    </row>
    <row r="77" spans="1:10">
      <c r="A77" t="str">
        <f t="shared" si="2"/>
        <v/>
      </c>
      <c r="B77" t="str">
        <f>IF($E77 ="","",Anslutningsblankett!$B$4)</f>
        <v/>
      </c>
      <c r="C77" t="str">
        <f>IF($E77 ="","",Anslutningsblankett!$B$3)</f>
        <v/>
      </c>
      <c r="D77" t="str">
        <f>IF($E77 ="","",Anslutningsblankett!$B$5)</f>
        <v/>
      </c>
      <c r="E77" t="str">
        <f>IF(Anslutningsblankett!A87 = 0,"",VLOOKUP(Anslutningsblankett!A87,Asiointityypit!$A$2:$B$6,2,FALSE))</f>
        <v/>
      </c>
      <c r="F77" t="str">
        <f>IF(E77 = "","",IF(Anslutningsblankett!B87 = 0,"",VLOOKUP(Anslutningsblankett!B87,'Kommun koder'!$A$2:$B$295,2,FALSE)))</f>
        <v/>
      </c>
      <c r="G77" t="str">
        <f t="shared" si="3"/>
        <v/>
      </c>
      <c r="H77" t="str">
        <f>IF($E77 ="","",Anslutningsblankett!C87)</f>
        <v/>
      </c>
      <c r="I77" t="str">
        <f>IF($E77 = "","",Anslutningsblankett!D87)</f>
        <v/>
      </c>
      <c r="J77" t="str">
        <f>IF($E77 = "","",Anslutningsblankett!E87)</f>
        <v/>
      </c>
    </row>
    <row r="78" spans="1:10">
      <c r="A78" t="str">
        <f t="shared" si="2"/>
        <v/>
      </c>
      <c r="B78" t="str">
        <f>IF($E78 ="","",Anslutningsblankett!$B$4)</f>
        <v/>
      </c>
      <c r="C78" t="str">
        <f>IF($E78 ="","",Anslutningsblankett!$B$3)</f>
        <v/>
      </c>
      <c r="D78" t="str">
        <f>IF($E78 ="","",Anslutningsblankett!$B$5)</f>
        <v/>
      </c>
      <c r="E78" t="str">
        <f>IF(Anslutningsblankett!A88 = 0,"",VLOOKUP(Anslutningsblankett!A88,Asiointityypit!$A$2:$B$6,2,FALSE))</f>
        <v/>
      </c>
      <c r="F78" t="str">
        <f>IF(E78 = "","",IF(Anslutningsblankett!B88 = 0,"",VLOOKUP(Anslutningsblankett!B88,'Kommun koder'!$A$2:$B$295,2,FALSE)))</f>
        <v/>
      </c>
      <c r="G78" t="str">
        <f t="shared" si="3"/>
        <v/>
      </c>
      <c r="H78" t="str">
        <f>IF($E78 ="","",Anslutningsblankett!C88)</f>
        <v/>
      </c>
      <c r="I78" t="str">
        <f>IF($E78 = "","",Anslutningsblankett!D88)</f>
        <v/>
      </c>
      <c r="J78" t="str">
        <f>IF($E78 = "","",Anslutningsblankett!E88)</f>
        <v/>
      </c>
    </row>
    <row r="79" spans="1:10">
      <c r="A79" t="str">
        <f t="shared" si="2"/>
        <v/>
      </c>
      <c r="B79" t="str">
        <f>IF($E79 ="","",Anslutningsblankett!$B$4)</f>
        <v/>
      </c>
      <c r="C79" t="str">
        <f>IF($E79 ="","",Anslutningsblankett!$B$3)</f>
        <v/>
      </c>
      <c r="D79" t="str">
        <f>IF($E79 ="","",Anslutningsblankett!$B$5)</f>
        <v/>
      </c>
      <c r="E79" t="str">
        <f>IF(Anslutningsblankett!A89 = 0,"",VLOOKUP(Anslutningsblankett!A89,Asiointityypit!$A$2:$B$6,2,FALSE))</f>
        <v/>
      </c>
      <c r="F79" t="str">
        <f>IF(E79 = "","",IF(Anslutningsblankett!B89 = 0,"",VLOOKUP(Anslutningsblankett!B89,'Kommun koder'!$A$2:$B$295,2,FALSE)))</f>
        <v/>
      </c>
      <c r="G79" t="str">
        <f t="shared" si="3"/>
        <v/>
      </c>
      <c r="H79" t="str">
        <f>IF($E79 ="","",Anslutningsblankett!C89)</f>
        <v/>
      </c>
      <c r="I79" t="str">
        <f>IF($E79 = "","",Anslutningsblankett!D89)</f>
        <v/>
      </c>
      <c r="J79" t="str">
        <f>IF($E79 = "","",Anslutningsblankett!E89)</f>
        <v/>
      </c>
    </row>
    <row r="80" spans="1:10">
      <c r="A80" t="str">
        <f t="shared" si="2"/>
        <v/>
      </c>
      <c r="B80" t="str">
        <f>IF($E80 ="","",Anslutningsblankett!$B$4)</f>
        <v/>
      </c>
      <c r="C80" t="str">
        <f>IF($E80 ="","",Anslutningsblankett!$B$3)</f>
        <v/>
      </c>
      <c r="D80" t="str">
        <f>IF($E80 ="","",Anslutningsblankett!$B$5)</f>
        <v/>
      </c>
      <c r="E80" t="str">
        <f>IF(Anslutningsblankett!A90 = 0,"",VLOOKUP(Anslutningsblankett!A90,Asiointityypit!$A$2:$B$6,2,FALSE))</f>
        <v/>
      </c>
      <c r="F80" t="str">
        <f>IF(E80 = "","",IF(Anslutningsblankett!B90 = 0,"",VLOOKUP(Anslutningsblankett!B90,'Kommun koder'!$A$2:$B$295,2,FALSE)))</f>
        <v/>
      </c>
      <c r="G80" t="str">
        <f t="shared" si="3"/>
        <v/>
      </c>
      <c r="H80" t="str">
        <f>IF($E80 ="","",Anslutningsblankett!C90)</f>
        <v/>
      </c>
      <c r="I80" t="str">
        <f>IF($E80 = "","",Anslutningsblankett!D90)</f>
        <v/>
      </c>
      <c r="J80" t="str">
        <f>IF($E80 = "","",Anslutningsblankett!E90)</f>
        <v/>
      </c>
    </row>
    <row r="81" spans="1:10">
      <c r="A81" t="str">
        <f t="shared" si="2"/>
        <v/>
      </c>
      <c r="B81" t="str">
        <f>IF($E81 ="","",Anslutningsblankett!$B$4)</f>
        <v/>
      </c>
      <c r="C81" t="str">
        <f>IF($E81 ="","",Anslutningsblankett!$B$3)</f>
        <v/>
      </c>
      <c r="D81" t="str">
        <f>IF($E81 ="","",Anslutningsblankett!$B$5)</f>
        <v/>
      </c>
      <c r="E81" t="str">
        <f>IF(Anslutningsblankett!A91 = 0,"",VLOOKUP(Anslutningsblankett!A91,Asiointityypit!$A$2:$B$6,2,FALSE))</f>
        <v/>
      </c>
      <c r="F81" t="str">
        <f>IF(E81 = "","",IF(Anslutningsblankett!B91 = 0,"",VLOOKUP(Anslutningsblankett!B91,'Kommun koder'!$A$2:$B$295,2,FALSE)))</f>
        <v/>
      </c>
      <c r="G81" t="str">
        <f t="shared" si="3"/>
        <v/>
      </c>
      <c r="H81" t="str">
        <f>IF($E81 ="","",Anslutningsblankett!C91)</f>
        <v/>
      </c>
      <c r="I81" t="str">
        <f>IF($E81 = "","",Anslutningsblankett!D91)</f>
        <v/>
      </c>
      <c r="J81" t="str">
        <f>IF($E81 = "","",Anslutningsblankett!E91)</f>
        <v/>
      </c>
    </row>
    <row r="82" spans="1:10">
      <c r="A82" t="str">
        <f t="shared" si="2"/>
        <v/>
      </c>
      <c r="B82" t="str">
        <f>IF($E82 ="","",Anslutningsblankett!$B$4)</f>
        <v/>
      </c>
      <c r="C82" t="str">
        <f>IF($E82 ="","",Anslutningsblankett!$B$3)</f>
        <v/>
      </c>
      <c r="D82" t="str">
        <f>IF($E82 ="","",Anslutningsblankett!$B$5)</f>
        <v/>
      </c>
      <c r="E82" t="str">
        <f>IF(Anslutningsblankett!A92 = 0,"",VLOOKUP(Anslutningsblankett!A92,Asiointityypit!$A$2:$B$6,2,FALSE))</f>
        <v/>
      </c>
      <c r="F82" t="str">
        <f>IF(E82 = "","",IF(Anslutningsblankett!B92 = 0,"",VLOOKUP(Anslutningsblankett!B92,'Kommun koder'!$A$2:$B$295,2,FALSE)))</f>
        <v/>
      </c>
      <c r="G82" t="str">
        <f t="shared" si="3"/>
        <v/>
      </c>
      <c r="H82" t="str">
        <f>IF($E82 ="","",Anslutningsblankett!C92)</f>
        <v/>
      </c>
      <c r="I82" t="str">
        <f>IF($E82 = "","",Anslutningsblankett!D92)</f>
        <v/>
      </c>
      <c r="J82" t="str">
        <f>IF($E82 = "","",Anslutningsblankett!E92)</f>
        <v/>
      </c>
    </row>
    <row r="83" spans="1:10">
      <c r="A83" t="str">
        <f t="shared" si="2"/>
        <v/>
      </c>
      <c r="B83" t="str">
        <f>IF($E83 ="","",Anslutningsblankett!$B$4)</f>
        <v/>
      </c>
      <c r="C83" t="str">
        <f>IF($E83 ="","",Anslutningsblankett!$B$3)</f>
        <v/>
      </c>
      <c r="D83" t="str">
        <f>IF($E83 ="","",Anslutningsblankett!$B$5)</f>
        <v/>
      </c>
      <c r="E83" t="str">
        <f>IF(Anslutningsblankett!A93 = 0,"",VLOOKUP(Anslutningsblankett!A93,Asiointityypit!$A$2:$B$6,2,FALSE))</f>
        <v/>
      </c>
      <c r="F83" t="str">
        <f>IF(E83 = "","",IF(Anslutningsblankett!B93 = 0,"",VLOOKUP(Anslutningsblankett!B93,'Kommun koder'!$A$2:$B$295,2,FALSE)))</f>
        <v/>
      </c>
      <c r="G83" t="str">
        <f t="shared" si="3"/>
        <v/>
      </c>
      <c r="H83" t="str">
        <f>IF($E83 ="","",Anslutningsblankett!C93)</f>
        <v/>
      </c>
      <c r="I83" t="str">
        <f>IF($E83 = "","",Anslutningsblankett!D93)</f>
        <v/>
      </c>
      <c r="J83" t="str">
        <f>IF($E83 = "","",Anslutningsblankett!E93)</f>
        <v/>
      </c>
    </row>
    <row r="84" spans="1:10">
      <c r="A84" t="str">
        <f t="shared" si="2"/>
        <v/>
      </c>
      <c r="B84" t="str">
        <f>IF($E84 ="","",Anslutningsblankett!$B$4)</f>
        <v/>
      </c>
      <c r="C84" t="str">
        <f>IF($E84 ="","",Anslutningsblankett!$B$3)</f>
        <v/>
      </c>
      <c r="D84" t="str">
        <f>IF($E84 ="","",Anslutningsblankett!$B$5)</f>
        <v/>
      </c>
      <c r="E84" t="str">
        <f>IF(Anslutningsblankett!A94 = 0,"",VLOOKUP(Anslutningsblankett!A94,Asiointityypit!$A$2:$B$6,2,FALSE))</f>
        <v/>
      </c>
      <c r="F84" t="str">
        <f>IF(E84 = "","",IF(Anslutningsblankett!B94 = 0,"",VLOOKUP(Anslutningsblankett!B94,'Kommun koder'!$A$2:$B$295,2,FALSE)))</f>
        <v/>
      </c>
      <c r="G84" t="str">
        <f t="shared" si="3"/>
        <v/>
      </c>
      <c r="H84" t="str">
        <f>IF($E84 ="","",Anslutningsblankett!C94)</f>
        <v/>
      </c>
      <c r="I84" t="str">
        <f>IF($E84 = "","",Anslutningsblankett!D94)</f>
        <v/>
      </c>
      <c r="J84" t="str">
        <f>IF($E84 = "","",Anslutningsblankett!E94)</f>
        <v/>
      </c>
    </row>
    <row r="85" spans="1:10">
      <c r="A85" t="str">
        <f t="shared" si="2"/>
        <v/>
      </c>
      <c r="B85" t="str">
        <f>IF($E85 ="","",Anslutningsblankett!$B$4)</f>
        <v/>
      </c>
      <c r="C85" t="str">
        <f>IF($E85 ="","",Anslutningsblankett!$B$3)</f>
        <v/>
      </c>
      <c r="D85" t="str">
        <f>IF($E85 ="","",Anslutningsblankett!$B$5)</f>
        <v/>
      </c>
      <c r="E85" t="str">
        <f>IF(Anslutningsblankett!A95 = 0,"",VLOOKUP(Anslutningsblankett!A95,Asiointityypit!$A$2:$B$6,2,FALSE))</f>
        <v/>
      </c>
      <c r="F85" t="str">
        <f>IF(E85 = "","",IF(Anslutningsblankett!B95 = 0,"",VLOOKUP(Anslutningsblankett!B95,'Kommun koder'!$A$2:$B$295,2,FALSE)))</f>
        <v/>
      </c>
      <c r="G85" t="str">
        <f t="shared" si="3"/>
        <v/>
      </c>
      <c r="H85" t="str">
        <f>IF($E85 ="","",Anslutningsblankett!C95)</f>
        <v/>
      </c>
      <c r="I85" t="str">
        <f>IF($E85 = "","",Anslutningsblankett!D95)</f>
        <v/>
      </c>
      <c r="J85" t="str">
        <f>IF($E85 = "","",Anslutningsblankett!E95)</f>
        <v/>
      </c>
    </row>
    <row r="86" spans="1:10">
      <c r="A86" t="str">
        <f t="shared" si="2"/>
        <v/>
      </c>
      <c r="B86" t="str">
        <f>IF($E86 ="","",Anslutningsblankett!$B$4)</f>
        <v/>
      </c>
      <c r="C86" t="str">
        <f>IF($E86 ="","",Anslutningsblankett!$B$3)</f>
        <v/>
      </c>
      <c r="D86" t="str">
        <f>IF($E86 ="","",Anslutningsblankett!$B$5)</f>
        <v/>
      </c>
      <c r="E86" t="str">
        <f>IF(Anslutningsblankett!A96 = 0,"",VLOOKUP(Anslutningsblankett!A96,Asiointityypit!$A$2:$B$6,2,FALSE))</f>
        <v/>
      </c>
      <c r="F86" t="str">
        <f>IF(E86 = "","",IF(Anslutningsblankett!B96 = 0,"",VLOOKUP(Anslutningsblankett!B96,'Kommun koder'!$A$2:$B$295,2,FALSE)))</f>
        <v/>
      </c>
      <c r="G86" t="str">
        <f t="shared" si="3"/>
        <v/>
      </c>
      <c r="H86" t="str">
        <f>IF($E86 ="","",Anslutningsblankett!C96)</f>
        <v/>
      </c>
      <c r="I86" t="str">
        <f>IF($E86 = "","",Anslutningsblankett!D96)</f>
        <v/>
      </c>
      <c r="J86" t="str">
        <f>IF($E86 = "","",Anslutningsblankett!E96)</f>
        <v/>
      </c>
    </row>
    <row r="87" spans="1:10">
      <c r="A87" t="str">
        <f t="shared" si="2"/>
        <v/>
      </c>
      <c r="B87" t="str">
        <f>IF($E87 ="","",Anslutningsblankett!$B$4)</f>
        <v/>
      </c>
      <c r="C87" t="str">
        <f>IF($E87 ="","",Anslutningsblankett!$B$3)</f>
        <v/>
      </c>
      <c r="D87" t="str">
        <f>IF($E87 ="","",Anslutningsblankett!$B$5)</f>
        <v/>
      </c>
      <c r="E87" t="str">
        <f>IF(Anslutningsblankett!A97 = 0,"",VLOOKUP(Anslutningsblankett!A97,Asiointityypit!$A$2:$B$6,2,FALSE))</f>
        <v/>
      </c>
      <c r="F87" t="str">
        <f>IF(E87 = "","",IF(Anslutningsblankett!B97 = 0,"",VLOOKUP(Anslutningsblankett!B97,'Kommun koder'!$A$2:$B$295,2,FALSE)))</f>
        <v/>
      </c>
      <c r="G87" t="str">
        <f t="shared" si="3"/>
        <v/>
      </c>
      <c r="H87" t="str">
        <f>IF($E87 ="","",Anslutningsblankett!C97)</f>
        <v/>
      </c>
      <c r="I87" t="str">
        <f>IF($E87 = "","",Anslutningsblankett!D97)</f>
        <v/>
      </c>
      <c r="J87" t="str">
        <f>IF($E87 = "","",Anslutningsblankett!E97)</f>
        <v/>
      </c>
    </row>
    <row r="88" spans="1:10">
      <c r="A88" t="str">
        <f t="shared" si="2"/>
        <v/>
      </c>
      <c r="B88" t="str">
        <f>IF($E88 ="","",Anslutningsblankett!$B$4)</f>
        <v/>
      </c>
      <c r="C88" t="str">
        <f>IF($E88 ="","",Anslutningsblankett!$B$3)</f>
        <v/>
      </c>
      <c r="D88" t="str">
        <f>IF($E88 ="","",Anslutningsblankett!$B$5)</f>
        <v/>
      </c>
      <c r="E88" t="str">
        <f>IF(Anslutningsblankett!A98 = 0,"",VLOOKUP(Anslutningsblankett!A98,Asiointityypit!$A$2:$B$6,2,FALSE))</f>
        <v/>
      </c>
      <c r="F88" t="str">
        <f>IF(E88 = "","",IF(Anslutningsblankett!B98 = 0,"",VLOOKUP(Anslutningsblankett!B98,'Kommun koder'!$A$2:$B$295,2,FALSE)))</f>
        <v/>
      </c>
      <c r="G88" t="str">
        <f t="shared" si="3"/>
        <v/>
      </c>
      <c r="H88" t="str">
        <f>IF($E88 ="","",Anslutningsblankett!C98)</f>
        <v/>
      </c>
      <c r="I88" t="str">
        <f>IF($E88 = "","",Anslutningsblankett!D98)</f>
        <v/>
      </c>
      <c r="J88" t="str">
        <f>IF($E88 = "","",Anslutningsblankett!E98)</f>
        <v/>
      </c>
    </row>
    <row r="89" spans="1:10">
      <c r="A89" t="str">
        <f t="shared" si="2"/>
        <v/>
      </c>
      <c r="B89" t="str">
        <f>IF($E89 ="","",Anslutningsblankett!$B$4)</f>
        <v/>
      </c>
      <c r="C89" t="str">
        <f>IF($E89 ="","",Anslutningsblankett!$B$3)</f>
        <v/>
      </c>
      <c r="D89" t="str">
        <f>IF($E89 ="","",Anslutningsblankett!$B$5)</f>
        <v/>
      </c>
      <c r="E89" t="str">
        <f>IF(Anslutningsblankett!A99 = 0,"",VLOOKUP(Anslutningsblankett!A99,Asiointityypit!$A$2:$B$6,2,FALSE))</f>
        <v/>
      </c>
      <c r="F89" t="str">
        <f>IF(E89 = "","",IF(Anslutningsblankett!B99 = 0,"",VLOOKUP(Anslutningsblankett!B99,'Kommun koder'!$A$2:$B$295,2,FALSE)))</f>
        <v/>
      </c>
      <c r="G89" t="str">
        <f t="shared" si="3"/>
        <v/>
      </c>
      <c r="H89" t="str">
        <f>IF($E89 ="","",Anslutningsblankett!C99)</f>
        <v/>
      </c>
      <c r="I89" t="str">
        <f>IF($E89 = "","",Anslutningsblankett!D99)</f>
        <v/>
      </c>
      <c r="J89" t="str">
        <f>IF($E89 = "","",Anslutningsblankett!E99)</f>
        <v/>
      </c>
    </row>
    <row r="90" spans="1:10">
      <c r="A90" t="str">
        <f t="shared" si="2"/>
        <v/>
      </c>
      <c r="B90" t="str">
        <f>IF($E90 ="","",Anslutningsblankett!$B$4)</f>
        <v/>
      </c>
      <c r="C90" t="str">
        <f>IF($E90 ="","",Anslutningsblankett!$B$3)</f>
        <v/>
      </c>
      <c r="D90" t="str">
        <f>IF($E90 ="","",Anslutningsblankett!$B$5)</f>
        <v/>
      </c>
      <c r="E90" t="str">
        <f>IF(Anslutningsblankett!A100 = 0,"",VLOOKUP(Anslutningsblankett!A100,Asiointityypit!$A$2:$B$6,2,FALSE))</f>
        <v/>
      </c>
      <c r="F90" t="str">
        <f>IF(E90 = "","",IF(Anslutningsblankett!B100 = 0,"",VLOOKUP(Anslutningsblankett!B100,'Kommun koder'!$A$2:$B$295,2,FALSE)))</f>
        <v/>
      </c>
      <c r="G90" t="str">
        <f t="shared" si="3"/>
        <v/>
      </c>
      <c r="H90" t="str">
        <f>IF($E90 ="","",Anslutningsblankett!C100)</f>
        <v/>
      </c>
      <c r="I90" t="str">
        <f>IF($E90 = "","",Anslutningsblankett!D100)</f>
        <v/>
      </c>
      <c r="J90" t="str">
        <f>IF($E90 = "","",Anslutningsblankett!E100)</f>
        <v/>
      </c>
    </row>
    <row r="91" spans="1:10">
      <c r="A91" t="str">
        <f t="shared" si="2"/>
        <v/>
      </c>
      <c r="B91" t="str">
        <f>IF($E91 ="","",Anslutningsblankett!$B$4)</f>
        <v/>
      </c>
      <c r="C91" t="str">
        <f>IF($E91 ="","",Anslutningsblankett!$B$3)</f>
        <v/>
      </c>
      <c r="D91" t="str">
        <f>IF($E91 ="","",Anslutningsblankett!$B$5)</f>
        <v/>
      </c>
      <c r="E91" t="str">
        <f>IF(Anslutningsblankett!A101 = 0,"",VLOOKUP(Anslutningsblankett!A101,Asiointityypit!$A$2:$B$6,2,FALSE))</f>
        <v/>
      </c>
      <c r="F91" t="str">
        <f>IF(E91 = "","",IF(Anslutningsblankett!B101 = 0,"",VLOOKUP(Anslutningsblankett!B101,'Kommun koder'!$A$2:$B$295,2,FALSE)))</f>
        <v/>
      </c>
      <c r="G91" t="str">
        <f t="shared" si="3"/>
        <v/>
      </c>
      <c r="H91" t="str">
        <f>IF($E91 ="","",Anslutningsblankett!C101)</f>
        <v/>
      </c>
      <c r="I91" t="str">
        <f>IF($E91 = "","",Anslutningsblankett!D101)</f>
        <v/>
      </c>
      <c r="J91" t="str">
        <f>IF($E91 = "","",Anslutningsblankett!E101)</f>
        <v/>
      </c>
    </row>
    <row r="92" spans="1:10">
      <c r="A92" t="str">
        <f t="shared" si="2"/>
        <v/>
      </c>
      <c r="B92" t="str">
        <f>IF($E92 ="","",Anslutningsblankett!$B$4)</f>
        <v/>
      </c>
      <c r="C92" t="str">
        <f>IF($E92 ="","",Anslutningsblankett!$B$3)</f>
        <v/>
      </c>
      <c r="D92" t="str">
        <f>IF($E92 ="","",Anslutningsblankett!$B$5)</f>
        <v/>
      </c>
      <c r="E92" t="str">
        <f>IF(Anslutningsblankett!A102 = 0,"",VLOOKUP(Anslutningsblankett!A102,Asiointityypit!$A$2:$B$6,2,FALSE))</f>
        <v/>
      </c>
      <c r="F92" t="str">
        <f>IF(E92 = "","",IF(Anslutningsblankett!B102 = 0,"",VLOOKUP(Anslutningsblankett!B102,'Kommun koder'!$A$2:$B$295,2,FALSE)))</f>
        <v/>
      </c>
      <c r="G92" t="str">
        <f t="shared" si="3"/>
        <v/>
      </c>
      <c r="H92" t="str">
        <f>IF($E92 ="","",Anslutningsblankett!C102)</f>
        <v/>
      </c>
      <c r="I92" t="str">
        <f>IF($E92 = "","",Anslutningsblankett!D102)</f>
        <v/>
      </c>
      <c r="J92" t="str">
        <f>IF($E92 = "","",Anslutningsblankett!E102)</f>
        <v/>
      </c>
    </row>
    <row r="93" spans="1:10">
      <c r="A93" t="str">
        <f t="shared" si="2"/>
        <v/>
      </c>
      <c r="B93" t="str">
        <f>IF($E93 ="","",Anslutningsblankett!$B$4)</f>
        <v/>
      </c>
      <c r="C93" t="str">
        <f>IF($E93 ="","",Anslutningsblankett!$B$3)</f>
        <v/>
      </c>
      <c r="D93" t="str">
        <f>IF($E93 ="","",Anslutningsblankett!$B$5)</f>
        <v/>
      </c>
      <c r="E93" t="str">
        <f>IF(Anslutningsblankett!A103 = 0,"",VLOOKUP(Anslutningsblankett!A103,Asiointityypit!$A$2:$B$6,2,FALSE))</f>
        <v/>
      </c>
      <c r="F93" t="str">
        <f>IF(E93 = "","",IF(Anslutningsblankett!B103 = 0,"",VLOOKUP(Anslutningsblankett!B103,'Kommun koder'!$A$2:$B$295,2,FALSE)))</f>
        <v/>
      </c>
      <c r="G93" t="str">
        <f t="shared" si="3"/>
        <v/>
      </c>
      <c r="H93" t="str">
        <f>IF($E93 ="","",Anslutningsblankett!C103)</f>
        <v/>
      </c>
      <c r="I93" t="str">
        <f>IF($E93 = "","",Anslutningsblankett!D103)</f>
        <v/>
      </c>
      <c r="J93" t="str">
        <f>IF($E93 = "","",Anslutningsblankett!E103)</f>
        <v/>
      </c>
    </row>
    <row r="94" spans="1:10">
      <c r="A94" t="str">
        <f t="shared" si="2"/>
        <v/>
      </c>
      <c r="B94" t="str">
        <f>IF($E94 ="","",Anslutningsblankett!$B$4)</f>
        <v/>
      </c>
      <c r="C94" t="str">
        <f>IF($E94 ="","",Anslutningsblankett!$B$3)</f>
        <v/>
      </c>
      <c r="D94" t="str">
        <f>IF($E94 ="","",Anslutningsblankett!$B$5)</f>
        <v/>
      </c>
      <c r="E94" t="str">
        <f>IF(Anslutningsblankett!A104 = 0,"",VLOOKUP(Anslutningsblankett!A104,Asiointityypit!$A$2:$B$6,2,FALSE))</f>
        <v/>
      </c>
      <c r="F94" t="str">
        <f>IF(E94 = "","",IF(Anslutningsblankett!B104 = 0,"",VLOOKUP(Anslutningsblankett!B104,'Kommun koder'!$A$2:$B$295,2,FALSE)))</f>
        <v/>
      </c>
      <c r="G94" t="str">
        <f t="shared" si="3"/>
        <v/>
      </c>
      <c r="H94" t="str">
        <f>IF($E94 ="","",Anslutningsblankett!C104)</f>
        <v/>
      </c>
      <c r="I94" t="str">
        <f>IF($E94 = "","",Anslutningsblankett!D104)</f>
        <v/>
      </c>
      <c r="J94" t="str">
        <f>IF($E94 = "","",Anslutningsblankett!E104)</f>
        <v/>
      </c>
    </row>
    <row r="95" spans="1:10">
      <c r="A95" t="str">
        <f t="shared" si="2"/>
        <v/>
      </c>
      <c r="B95" t="str">
        <f>IF($E95 ="","",Anslutningsblankett!$B$4)</f>
        <v/>
      </c>
      <c r="C95" t="str">
        <f>IF($E95 ="","",Anslutningsblankett!$B$3)</f>
        <v/>
      </c>
      <c r="D95" t="str">
        <f>IF($E95 ="","",Anslutningsblankett!$B$5)</f>
        <v/>
      </c>
      <c r="E95" t="str">
        <f>IF(Anslutningsblankett!A105 = 0,"",VLOOKUP(Anslutningsblankett!A105,Asiointityypit!$A$2:$B$6,2,FALSE))</f>
        <v/>
      </c>
      <c r="F95" t="str">
        <f>IF(E95 = "","",IF(Anslutningsblankett!B105 = 0,"",VLOOKUP(Anslutningsblankett!B105,'Kommun koder'!$A$2:$B$295,2,FALSE)))</f>
        <v/>
      </c>
      <c r="G95" t="str">
        <f t="shared" si="3"/>
        <v/>
      </c>
      <c r="H95" t="str">
        <f>IF($E95 ="","",Anslutningsblankett!C105)</f>
        <v/>
      </c>
      <c r="I95" t="str">
        <f>IF($E95 = "","",Anslutningsblankett!D105)</f>
        <v/>
      </c>
      <c r="J95" t="str">
        <f>IF($E95 = "","",Anslutningsblankett!E105)</f>
        <v/>
      </c>
    </row>
    <row r="96" spans="1:10">
      <c r="A96" t="str">
        <f t="shared" si="2"/>
        <v/>
      </c>
      <c r="B96" t="str">
        <f>IF($E96 ="","",Anslutningsblankett!$B$4)</f>
        <v/>
      </c>
      <c r="C96" t="str">
        <f>IF($E96 ="","",Anslutningsblankett!$B$3)</f>
        <v/>
      </c>
      <c r="D96" t="str">
        <f>IF($E96 ="","",Anslutningsblankett!$B$5)</f>
        <v/>
      </c>
      <c r="E96" t="str">
        <f>IF(Anslutningsblankett!A106 = 0,"",VLOOKUP(Anslutningsblankett!A106,Asiointityypit!$A$2:$B$6,2,FALSE))</f>
        <v/>
      </c>
      <c r="F96" t="str">
        <f>IF(E96 = "","",IF(Anslutningsblankett!B106 = 0,"",VLOOKUP(Anslutningsblankett!B106,'Kommun koder'!$A$2:$B$295,2,FALSE)))</f>
        <v/>
      </c>
      <c r="G96" t="str">
        <f t="shared" si="3"/>
        <v/>
      </c>
      <c r="H96" t="str">
        <f>IF($E96 ="","",Anslutningsblankett!C106)</f>
        <v/>
      </c>
      <c r="I96" t="str">
        <f>IF($E96 = "","",Anslutningsblankett!D106)</f>
        <v/>
      </c>
      <c r="J96" t="str">
        <f>IF($E96 = "","",Anslutningsblankett!E106)</f>
        <v/>
      </c>
    </row>
    <row r="97" spans="1:10">
      <c r="A97" t="str">
        <f t="shared" si="2"/>
        <v/>
      </c>
      <c r="B97" t="str">
        <f>IF($E97 ="","",Anslutningsblankett!$B$4)</f>
        <v/>
      </c>
      <c r="C97" t="str">
        <f>IF($E97 ="","",Anslutningsblankett!$B$3)</f>
        <v/>
      </c>
      <c r="D97" t="str">
        <f>IF($E97 ="","",Anslutningsblankett!$B$5)</f>
        <v/>
      </c>
      <c r="E97" t="str">
        <f>IF(Anslutningsblankett!A107 = 0,"",VLOOKUP(Anslutningsblankett!A107,Asiointityypit!$A$2:$B$6,2,FALSE))</f>
        <v/>
      </c>
      <c r="F97" t="str">
        <f>IF(E97 = "","",IF(Anslutningsblankett!B107 = 0,"",VLOOKUP(Anslutningsblankett!B107,'Kommun koder'!$A$2:$B$295,2,FALSE)))</f>
        <v/>
      </c>
      <c r="G97" t="str">
        <f t="shared" si="3"/>
        <v/>
      </c>
      <c r="H97" t="str">
        <f>IF($E97 ="","",Anslutningsblankett!C107)</f>
        <v/>
      </c>
      <c r="I97" t="str">
        <f>IF($E97 = "","",Anslutningsblankett!D107)</f>
        <v/>
      </c>
      <c r="J97" t="str">
        <f>IF($E97 = "","",Anslutningsblankett!E107)</f>
        <v/>
      </c>
    </row>
    <row r="98" spans="1:10">
      <c r="A98" t="str">
        <f t="shared" si="2"/>
        <v/>
      </c>
      <c r="B98" t="str">
        <f>IF($E98 ="","",Anslutningsblankett!$B$4)</f>
        <v/>
      </c>
      <c r="C98" t="str">
        <f>IF($E98 ="","",Anslutningsblankett!$B$3)</f>
        <v/>
      </c>
      <c r="D98" t="str">
        <f>IF($E98 ="","",Anslutningsblankett!$B$5)</f>
        <v/>
      </c>
      <c r="E98" t="str">
        <f>IF(Anslutningsblankett!A108 = 0,"",VLOOKUP(Anslutningsblankett!A108,Asiointityypit!$A$2:$B$6,2,FALSE))</f>
        <v/>
      </c>
      <c r="F98" t="str">
        <f>IF(E98 = "","",IF(Anslutningsblankett!B108 = 0,"",VLOOKUP(Anslutningsblankett!B108,'Kommun koder'!$A$2:$B$295,2,FALSE)))</f>
        <v/>
      </c>
      <c r="G98" t="str">
        <f t="shared" si="3"/>
        <v/>
      </c>
      <c r="H98" t="str">
        <f>IF($E98 ="","",Anslutningsblankett!C108)</f>
        <v/>
      </c>
      <c r="I98" t="str">
        <f>IF($E98 = "","",Anslutningsblankett!D108)</f>
        <v/>
      </c>
      <c r="J98" t="str">
        <f>IF($E98 = "","",Anslutningsblankett!E108)</f>
        <v/>
      </c>
    </row>
    <row r="99" spans="1:10">
      <c r="A99" t="str">
        <f t="shared" si="2"/>
        <v/>
      </c>
      <c r="B99" t="str">
        <f>IF($E99 ="","",Anslutningsblankett!$B$4)</f>
        <v/>
      </c>
      <c r="C99" t="str">
        <f>IF($E99 ="","",Anslutningsblankett!$B$3)</f>
        <v/>
      </c>
      <c r="D99" t="str">
        <f>IF($E99 ="","",Anslutningsblankett!$B$5)</f>
        <v/>
      </c>
      <c r="E99" t="str">
        <f>IF(Anslutningsblankett!A109 = 0,"",VLOOKUP(Anslutningsblankett!A109,Asiointityypit!$A$2:$B$6,2,FALSE))</f>
        <v/>
      </c>
      <c r="F99" t="str">
        <f>IF(E99 = "","",IF(Anslutningsblankett!B109 = 0,"",VLOOKUP(Anslutningsblankett!B109,'Kommun koder'!$A$2:$B$295,2,FALSE)))</f>
        <v/>
      </c>
      <c r="G99" t="str">
        <f t="shared" si="3"/>
        <v/>
      </c>
      <c r="H99" t="str">
        <f>IF($E99 ="","",Anslutningsblankett!C109)</f>
        <v/>
      </c>
      <c r="I99" t="str">
        <f>IF($E99 = "","",Anslutningsblankett!D109)</f>
        <v/>
      </c>
      <c r="J99" t="str">
        <f>IF($E99 = "","",Anslutningsblankett!E109)</f>
        <v/>
      </c>
    </row>
    <row r="100" spans="1:10">
      <c r="A100" t="str">
        <f t="shared" si="2"/>
        <v/>
      </c>
      <c r="B100" t="str">
        <f>IF($E100 ="","",Anslutningsblankett!$B$4)</f>
        <v/>
      </c>
      <c r="C100" t="str">
        <f>IF($E100 ="","",Anslutningsblankett!$B$3)</f>
        <v/>
      </c>
      <c r="D100" t="str">
        <f>IF($E100 ="","",Anslutningsblankett!$B$5)</f>
        <v/>
      </c>
      <c r="E100" t="str">
        <f>IF(Anslutningsblankett!A110 = 0,"",VLOOKUP(Anslutningsblankett!A110,Asiointityypit!$A$2:$B$6,2,FALSE))</f>
        <v/>
      </c>
      <c r="F100" t="str">
        <f>IF(E100 = "","",IF(Anslutningsblankett!B110 = 0,"",VLOOKUP(Anslutningsblankett!B110,'Kommun koder'!$A$2:$B$295,2,FALSE)))</f>
        <v/>
      </c>
      <c r="G100" t="str">
        <f t="shared" si="3"/>
        <v/>
      </c>
      <c r="H100" t="str">
        <f>IF($E100 ="","",Anslutningsblankett!C110)</f>
        <v/>
      </c>
      <c r="I100" t="str">
        <f>IF($E100 = "","",Anslutningsblankett!D110)</f>
        <v/>
      </c>
      <c r="J100" t="str">
        <f>IF($E100 = "","",Anslutningsblankett!E110)</f>
        <v/>
      </c>
    </row>
    <row r="101" spans="1:10">
      <c r="A101" t="str">
        <f t="shared" si="2"/>
        <v/>
      </c>
      <c r="B101" t="str">
        <f>IF($E101 ="","",Anslutningsblankett!$B$4)</f>
        <v/>
      </c>
      <c r="C101" t="str">
        <f>IF($E101 ="","",Anslutningsblankett!$B$3)</f>
        <v/>
      </c>
      <c r="D101" t="str">
        <f>IF($E101 ="","",Anslutningsblankett!$B$5)</f>
        <v/>
      </c>
      <c r="E101" t="str">
        <f>IF(Anslutningsblankett!A111 = 0,"",VLOOKUP(Anslutningsblankett!A111,Asiointityypit!$A$2:$B$6,2,FALSE))</f>
        <v/>
      </c>
      <c r="F101" t="str">
        <f>IF(E101 = "","",IF(Anslutningsblankett!B111 = 0,"",VLOOKUP(Anslutningsblankett!B111,'Kommun koder'!$A$2:$B$295,2,FALSE)))</f>
        <v/>
      </c>
      <c r="G101" t="str">
        <f t="shared" si="3"/>
        <v/>
      </c>
      <c r="H101" t="str">
        <f>IF($E101 ="","",Anslutningsblankett!C111)</f>
        <v/>
      </c>
      <c r="I101" t="str">
        <f>IF($E101 = "","",Anslutningsblankett!D111)</f>
        <v/>
      </c>
      <c r="J101" t="str">
        <f>IF($E101 = "","",Anslutningsblankett!E111)</f>
        <v/>
      </c>
    </row>
    <row r="102" spans="1:10">
      <c r="A102" t="str">
        <f t="shared" si="2"/>
        <v/>
      </c>
      <c r="B102" t="str">
        <f>IF($E102 ="","",Anslutningsblankett!$B$4)</f>
        <v/>
      </c>
      <c r="C102" t="str">
        <f>IF($E102 ="","",Anslutningsblankett!$B$3)</f>
        <v/>
      </c>
      <c r="D102" t="str">
        <f>IF($E102 ="","",Anslutningsblankett!$B$5)</f>
        <v/>
      </c>
      <c r="E102" t="str">
        <f>IF(Anslutningsblankett!A112 = 0,"",VLOOKUP(Anslutningsblankett!A112,Asiointityypit!$A$2:$B$6,2,FALSE))</f>
        <v/>
      </c>
      <c r="F102" t="str">
        <f>IF(E102 = "","",IF(Anslutningsblankett!B112 = 0,"",VLOOKUP(Anslutningsblankett!B112,'Kommun koder'!$A$2:$B$295,2,FALSE)))</f>
        <v/>
      </c>
      <c r="G102" t="str">
        <f t="shared" si="3"/>
        <v/>
      </c>
      <c r="H102" t="str">
        <f>IF($E102 ="","",Anslutningsblankett!C112)</f>
        <v/>
      </c>
      <c r="I102" t="str">
        <f>IF($E102 = "","",Anslutningsblankett!D112)</f>
        <v/>
      </c>
      <c r="J102" t="str">
        <f>IF($E102 = "","",Anslutningsblankett!E112)</f>
        <v/>
      </c>
    </row>
    <row r="103" spans="1:10">
      <c r="A103" t="str">
        <f t="shared" si="2"/>
        <v/>
      </c>
      <c r="B103" t="str">
        <f>IF($E103 ="","",Anslutningsblankett!$B$4)</f>
        <v/>
      </c>
      <c r="C103" t="str">
        <f>IF($E103 ="","",Anslutningsblankett!$B$3)</f>
        <v/>
      </c>
      <c r="D103" t="str">
        <f>IF($E103 ="","",Anslutningsblankett!$B$5)</f>
        <v/>
      </c>
      <c r="E103" t="str">
        <f>IF(Anslutningsblankett!A113 = 0,"",VLOOKUP(Anslutningsblankett!A113,Asiointityypit!$A$2:$B$6,2,FALSE))</f>
        <v/>
      </c>
      <c r="F103" t="str">
        <f>IF(E103 = "","",IF(Anslutningsblankett!B113 = 0,"",VLOOKUP(Anslutningsblankett!B113,'Kommun koder'!$A$2:$B$295,2,FALSE)))</f>
        <v/>
      </c>
      <c r="G103" t="str">
        <f t="shared" si="3"/>
        <v/>
      </c>
      <c r="H103" t="str">
        <f>IF($E103 ="","",Anslutningsblankett!C113)</f>
        <v/>
      </c>
      <c r="I103" t="str">
        <f>IF($E103 = "","",Anslutningsblankett!D113)</f>
        <v/>
      </c>
      <c r="J103" t="str">
        <f>IF($E103 = "","",Anslutningsblankett!E113)</f>
        <v/>
      </c>
    </row>
    <row r="104" spans="1:10">
      <c r="A104" t="str">
        <f t="shared" si="2"/>
        <v/>
      </c>
      <c r="B104" t="str">
        <f>IF($E104 ="","",Anslutningsblankett!$B$4)</f>
        <v/>
      </c>
      <c r="C104" t="str">
        <f>IF($E104 ="","",Anslutningsblankett!$B$3)</f>
        <v/>
      </c>
      <c r="D104" t="str">
        <f>IF($E104 ="","",Anslutningsblankett!$B$5)</f>
        <v/>
      </c>
      <c r="E104" t="str">
        <f>IF(Anslutningsblankett!A114 = 0,"",VLOOKUP(Anslutningsblankett!A114,Asiointityypit!$A$2:$B$6,2,FALSE))</f>
        <v/>
      </c>
      <c r="F104" t="str">
        <f>IF(E104 = "","",IF(Anslutningsblankett!B114 = 0,"",VLOOKUP(Anslutningsblankett!B114,'Kommun koder'!$A$2:$B$295,2,FALSE)))</f>
        <v/>
      </c>
      <c r="G104" t="str">
        <f t="shared" si="3"/>
        <v/>
      </c>
      <c r="H104" t="str">
        <f>IF($E104 ="","",Anslutningsblankett!C114)</f>
        <v/>
      </c>
      <c r="I104" t="str">
        <f>IF($E104 = "","",Anslutningsblankett!D114)</f>
        <v/>
      </c>
      <c r="J104" t="str">
        <f>IF($E104 = "","",Anslutningsblankett!E114)</f>
        <v/>
      </c>
    </row>
    <row r="105" spans="1:10">
      <c r="A105" t="str">
        <f t="shared" si="2"/>
        <v/>
      </c>
      <c r="B105" t="str">
        <f>IF($E105 ="","",Anslutningsblankett!$B$4)</f>
        <v/>
      </c>
      <c r="C105" t="str">
        <f>IF($E105 ="","",Anslutningsblankett!$B$3)</f>
        <v/>
      </c>
      <c r="D105" t="str">
        <f>IF($E105 ="","",Anslutningsblankett!$B$5)</f>
        <v/>
      </c>
      <c r="E105" t="str">
        <f>IF(Anslutningsblankett!A115 = 0,"",VLOOKUP(Anslutningsblankett!A115,Asiointityypit!$A$2:$B$6,2,FALSE))</f>
        <v/>
      </c>
      <c r="F105" t="str">
        <f>IF(E105 = "","",IF(Anslutningsblankett!B115 = 0,"",VLOOKUP(Anslutningsblankett!B115,'Kommun koder'!$A$2:$B$295,2,FALSE)))</f>
        <v/>
      </c>
      <c r="G105" t="str">
        <f t="shared" si="3"/>
        <v/>
      </c>
      <c r="H105" t="str">
        <f>IF($E105 ="","",Anslutningsblankett!C115)</f>
        <v/>
      </c>
      <c r="I105" t="str">
        <f>IF($E105 = "","",Anslutningsblankett!D115)</f>
        <v/>
      </c>
      <c r="J105" t="str">
        <f>IF($E105 = "","",Anslutningsblankett!E115)</f>
        <v/>
      </c>
    </row>
    <row r="106" spans="1:10">
      <c r="A106" t="str">
        <f t="shared" si="2"/>
        <v/>
      </c>
      <c r="B106" t="str">
        <f>IF($E106 ="","",Anslutningsblankett!$B$4)</f>
        <v/>
      </c>
      <c r="C106" t="str">
        <f>IF($E106 ="","",Anslutningsblankett!$B$3)</f>
        <v/>
      </c>
      <c r="D106" t="str">
        <f>IF($E106 ="","",Anslutningsblankett!$B$5)</f>
        <v/>
      </c>
      <c r="E106" t="str">
        <f>IF(Anslutningsblankett!A116 = 0,"",VLOOKUP(Anslutningsblankett!A116,Asiointityypit!$A$2:$B$6,2,FALSE))</f>
        <v/>
      </c>
      <c r="F106" t="str">
        <f>IF(E106 = "","",IF(Anslutningsblankett!B116 = 0,"",VLOOKUP(Anslutningsblankett!B116,'Kommun koder'!$A$2:$B$295,2,FALSE)))</f>
        <v/>
      </c>
      <c r="G106" t="str">
        <f t="shared" si="3"/>
        <v/>
      </c>
      <c r="H106" t="str">
        <f>IF($E106 ="","",Anslutningsblankett!C116)</f>
        <v/>
      </c>
      <c r="I106" t="str">
        <f>IF($E106 = "","",Anslutningsblankett!D116)</f>
        <v/>
      </c>
      <c r="J106" t="str">
        <f>IF($E106 = "","",Anslutningsblankett!E116)</f>
        <v/>
      </c>
    </row>
    <row r="107" spans="1:10">
      <c r="A107" t="str">
        <f t="shared" si="2"/>
        <v/>
      </c>
      <c r="B107" t="str">
        <f>IF($E107 ="","",Anslutningsblankett!$B$4)</f>
        <v/>
      </c>
      <c r="C107" t="str">
        <f>IF($E107 ="","",Anslutningsblankett!$B$3)</f>
        <v/>
      </c>
      <c r="D107" t="str">
        <f>IF($E107 ="","",Anslutningsblankett!$B$5)</f>
        <v/>
      </c>
      <c r="E107" t="str">
        <f>IF(Anslutningsblankett!A117 = 0,"",VLOOKUP(Anslutningsblankett!A117,Asiointityypit!$A$2:$B$6,2,FALSE))</f>
        <v/>
      </c>
      <c r="F107" t="str">
        <f>IF(E107 = "","",IF(Anslutningsblankett!B117 = 0,"",VLOOKUP(Anslutningsblankett!B117,'Kommun koder'!$A$2:$B$295,2,FALSE)))</f>
        <v/>
      </c>
      <c r="G107" t="str">
        <f t="shared" si="3"/>
        <v/>
      </c>
      <c r="H107" t="str">
        <f>IF($E107 ="","",Anslutningsblankett!C117)</f>
        <v/>
      </c>
      <c r="I107" t="str">
        <f>IF($E107 = "","",Anslutningsblankett!D117)</f>
        <v/>
      </c>
      <c r="J107" t="str">
        <f>IF($E107 = "","",Anslutningsblankett!E117)</f>
        <v/>
      </c>
    </row>
    <row r="108" spans="1:10">
      <c r="A108" t="str">
        <f t="shared" si="2"/>
        <v/>
      </c>
      <c r="B108" t="str">
        <f>IF($E108 ="","",Anslutningsblankett!$B$4)</f>
        <v/>
      </c>
      <c r="C108" t="str">
        <f>IF($E108 ="","",Anslutningsblankett!$B$3)</f>
        <v/>
      </c>
      <c r="D108" t="str">
        <f>IF($E108 ="","",Anslutningsblankett!$B$5)</f>
        <v/>
      </c>
      <c r="E108" t="str">
        <f>IF(Anslutningsblankett!A118 = 0,"",VLOOKUP(Anslutningsblankett!A118,Asiointityypit!$A$2:$B$6,2,FALSE))</f>
        <v/>
      </c>
      <c r="F108" t="str">
        <f>IF(E108 = "","",IF(Anslutningsblankett!B118 = 0,"",VLOOKUP(Anslutningsblankett!B118,'Kommun koder'!$A$2:$B$295,2,FALSE)))</f>
        <v/>
      </c>
      <c r="G108" t="str">
        <f t="shared" si="3"/>
        <v/>
      </c>
      <c r="H108" t="str">
        <f>IF($E108 ="","",Anslutningsblankett!C118)</f>
        <v/>
      </c>
      <c r="I108" t="str">
        <f>IF($E108 = "","",Anslutningsblankett!D118)</f>
        <v/>
      </c>
      <c r="J108" t="str">
        <f>IF($E108 = "","",Anslutningsblankett!E118)</f>
        <v/>
      </c>
    </row>
    <row r="109" spans="1:10">
      <c r="A109" t="str">
        <f t="shared" si="2"/>
        <v/>
      </c>
      <c r="B109" t="str">
        <f>IF($E109 ="","",Anslutningsblankett!$B$4)</f>
        <v/>
      </c>
      <c r="C109" t="str">
        <f>IF($E109 ="","",Anslutningsblankett!$B$3)</f>
        <v/>
      </c>
      <c r="D109" t="str">
        <f>IF($E109 ="","",Anslutningsblankett!$B$5)</f>
        <v/>
      </c>
      <c r="E109" t="str">
        <f>IF(Anslutningsblankett!A119 = 0,"",VLOOKUP(Anslutningsblankett!A119,Asiointityypit!$A$2:$B$6,2,FALSE))</f>
        <v/>
      </c>
      <c r="F109" t="str">
        <f>IF(E109 = "","",IF(Anslutningsblankett!B119 = 0,"",VLOOKUP(Anslutningsblankett!B119,'Kommun koder'!$A$2:$B$295,2,FALSE)))</f>
        <v/>
      </c>
      <c r="G109" t="str">
        <f t="shared" si="3"/>
        <v/>
      </c>
      <c r="H109" t="str">
        <f>IF($E109 ="","",Anslutningsblankett!C119)</f>
        <v/>
      </c>
      <c r="I109" t="str">
        <f>IF($E109 = "","",Anslutningsblankett!D119)</f>
        <v/>
      </c>
      <c r="J109" t="str">
        <f>IF($E109 = "","",Anslutningsblankett!E119)</f>
        <v/>
      </c>
    </row>
    <row r="110" spans="1:10">
      <c r="A110" t="str">
        <f t="shared" si="2"/>
        <v/>
      </c>
      <c r="B110" t="str">
        <f>IF($E110 ="","",Anslutningsblankett!$B$4)</f>
        <v/>
      </c>
      <c r="C110" t="str">
        <f>IF($E110 ="","",Anslutningsblankett!$B$3)</f>
        <v/>
      </c>
      <c r="D110" t="str">
        <f>IF($E110 ="","",Anslutningsblankett!$B$5)</f>
        <v/>
      </c>
      <c r="E110" t="str">
        <f>IF(Anslutningsblankett!A120 = 0,"",VLOOKUP(Anslutningsblankett!A120,Asiointityypit!$A$2:$B$6,2,FALSE))</f>
        <v/>
      </c>
      <c r="F110" t="str">
        <f>IF(E110 = "","",IF(Anslutningsblankett!B120 = 0,"",VLOOKUP(Anslutningsblankett!B120,'Kommun koder'!$A$2:$B$295,2,FALSE)))</f>
        <v/>
      </c>
      <c r="G110" t="str">
        <f t="shared" si="3"/>
        <v/>
      </c>
      <c r="H110" t="str">
        <f>IF($E110 ="","",Anslutningsblankett!C120)</f>
        <v/>
      </c>
      <c r="I110" t="str">
        <f>IF($E110 = "","",Anslutningsblankett!D120)</f>
        <v/>
      </c>
      <c r="J110" t="str">
        <f>IF($E110 = "","",Anslutningsblankett!E120)</f>
        <v/>
      </c>
    </row>
    <row r="111" spans="1:10">
      <c r="A111" t="str">
        <f t="shared" si="2"/>
        <v/>
      </c>
      <c r="B111" t="str">
        <f>IF($E111 ="","",Anslutningsblankett!$B$4)</f>
        <v/>
      </c>
      <c r="C111" t="str">
        <f>IF($E111 ="","",Anslutningsblankett!$B$3)</f>
        <v/>
      </c>
      <c r="D111" t="str">
        <f>IF($E111 ="","",Anslutningsblankett!$B$5)</f>
        <v/>
      </c>
      <c r="E111" t="str">
        <f>IF(Anslutningsblankett!A121 = 0,"",VLOOKUP(Anslutningsblankett!A121,Asiointityypit!$A$2:$B$6,2,FALSE))</f>
        <v/>
      </c>
      <c r="F111" t="str">
        <f>IF(E111 = "","",IF(Anslutningsblankett!B121 = 0,"",VLOOKUP(Anslutningsblankett!B121,'Kommun koder'!$A$2:$B$295,2,FALSE)))</f>
        <v/>
      </c>
      <c r="G111" t="str">
        <f t="shared" si="3"/>
        <v/>
      </c>
      <c r="H111" t="str">
        <f>IF($E111 ="","",Anslutningsblankett!C121)</f>
        <v/>
      </c>
      <c r="I111" t="str">
        <f>IF($E111 = "","",Anslutningsblankett!D121)</f>
        <v/>
      </c>
      <c r="J111" t="str">
        <f>IF($E111 = "","",Anslutningsblankett!E121)</f>
        <v/>
      </c>
    </row>
    <row r="112" spans="1:10">
      <c r="A112" t="str">
        <f t="shared" si="2"/>
        <v/>
      </c>
      <c r="B112" t="str">
        <f>IF($E112 ="","",Anslutningsblankett!$B$4)</f>
        <v/>
      </c>
      <c r="C112" t="str">
        <f>IF($E112 ="","",Anslutningsblankett!$B$3)</f>
        <v/>
      </c>
      <c r="D112" t="str">
        <f>IF($E112 ="","",Anslutningsblankett!$B$5)</f>
        <v/>
      </c>
      <c r="E112" t="str">
        <f>IF(Anslutningsblankett!A122 = 0,"",VLOOKUP(Anslutningsblankett!A122,Asiointityypit!$A$2:$B$6,2,FALSE))</f>
        <v/>
      </c>
      <c r="F112" t="str">
        <f>IF(E112 = "","",IF(Anslutningsblankett!B122 = 0,"",VLOOKUP(Anslutningsblankett!B122,'Kommun koder'!$A$2:$B$295,2,FALSE)))</f>
        <v/>
      </c>
      <c r="G112" t="str">
        <f t="shared" si="3"/>
        <v/>
      </c>
      <c r="H112" t="str">
        <f>IF($E112 ="","",Anslutningsblankett!C122)</f>
        <v/>
      </c>
      <c r="I112" t="str">
        <f>IF($E112 = "","",Anslutningsblankett!D122)</f>
        <v/>
      </c>
      <c r="J112" t="str">
        <f>IF($E112 = "","",Anslutningsblankett!E122)</f>
        <v/>
      </c>
    </row>
    <row r="113" spans="1:10">
      <c r="A113" t="str">
        <f t="shared" si="2"/>
        <v/>
      </c>
      <c r="B113" t="str">
        <f>IF($E113 ="","",Anslutningsblankett!$B$4)</f>
        <v/>
      </c>
      <c r="C113" t="str">
        <f>IF($E113 ="","",Anslutningsblankett!$B$3)</f>
        <v/>
      </c>
      <c r="D113" t="str">
        <f>IF($E113 ="","",Anslutningsblankett!$B$5)</f>
        <v/>
      </c>
      <c r="E113" t="str">
        <f>IF(Anslutningsblankett!A123 = 0,"",VLOOKUP(Anslutningsblankett!A123,Asiointityypit!$A$2:$B$6,2,FALSE))</f>
        <v/>
      </c>
      <c r="F113" t="str">
        <f>IF(E113 = "","",IF(Anslutningsblankett!B123 = 0,"",VLOOKUP(Anslutningsblankett!B123,'Kommun koder'!$A$2:$B$295,2,FALSE)))</f>
        <v/>
      </c>
      <c r="G113" t="str">
        <f t="shared" si="3"/>
        <v/>
      </c>
      <c r="H113" t="str">
        <f>IF($E113 ="","",Anslutningsblankett!C123)</f>
        <v/>
      </c>
      <c r="I113" t="str">
        <f>IF($E113 = "","",Anslutningsblankett!D123)</f>
        <v/>
      </c>
      <c r="J113" t="str">
        <f>IF($E113 = "","",Anslutningsblankett!E123)</f>
        <v/>
      </c>
    </row>
    <row r="114" spans="1:10">
      <c r="A114" t="str">
        <f t="shared" si="2"/>
        <v/>
      </c>
      <c r="B114" t="str">
        <f>IF($E114 ="","",Anslutningsblankett!$B$4)</f>
        <v/>
      </c>
      <c r="C114" t="str">
        <f>IF($E114 ="","",Anslutningsblankett!$B$3)</f>
        <v/>
      </c>
      <c r="D114" t="str">
        <f>IF($E114 ="","",Anslutningsblankett!$B$5)</f>
        <v/>
      </c>
      <c r="E114" t="str">
        <f>IF(Anslutningsblankett!A124 = 0,"",VLOOKUP(Anslutningsblankett!A124,Asiointityypit!$A$2:$B$6,2,FALSE))</f>
        <v/>
      </c>
      <c r="F114" t="str">
        <f>IF(E114 = "","",IF(Anslutningsblankett!B124 = 0,"",VLOOKUP(Anslutningsblankett!B124,'Kommun koder'!$A$2:$B$295,2,FALSE)))</f>
        <v/>
      </c>
      <c r="G114" t="str">
        <f t="shared" si="3"/>
        <v/>
      </c>
      <c r="H114" t="str">
        <f>IF($E114 ="","",Anslutningsblankett!C124)</f>
        <v/>
      </c>
      <c r="I114" t="str">
        <f>IF($E114 = "","",Anslutningsblankett!D124)</f>
        <v/>
      </c>
      <c r="J114" t="str">
        <f>IF($E114 = "","",Anslutningsblankett!E124)</f>
        <v/>
      </c>
    </row>
    <row r="115" spans="1:10">
      <c r="A115" t="str">
        <f t="shared" si="2"/>
        <v/>
      </c>
      <c r="B115" t="str">
        <f>IF($E115 ="","",Anslutningsblankett!$B$4)</f>
        <v/>
      </c>
      <c r="C115" t="str">
        <f>IF($E115 ="","",Anslutningsblankett!$B$3)</f>
        <v/>
      </c>
      <c r="D115" t="str">
        <f>IF($E115 ="","",Anslutningsblankett!$B$5)</f>
        <v/>
      </c>
      <c r="E115" t="str">
        <f>IF(Anslutningsblankett!A125 = 0,"",VLOOKUP(Anslutningsblankett!A125,Asiointityypit!$A$2:$B$6,2,FALSE))</f>
        <v/>
      </c>
      <c r="F115" t="str">
        <f>IF(E115 = "","",IF(Anslutningsblankett!B125 = 0,"",VLOOKUP(Anslutningsblankett!B125,'Kommun koder'!$A$2:$B$295,2,FALSE)))</f>
        <v/>
      </c>
      <c r="G115" t="str">
        <f t="shared" si="3"/>
        <v/>
      </c>
      <c r="H115" t="str">
        <f>IF($E115 ="","",Anslutningsblankett!C125)</f>
        <v/>
      </c>
      <c r="I115" t="str">
        <f>IF($E115 = "","",Anslutningsblankett!D125)</f>
        <v/>
      </c>
      <c r="J115" t="str">
        <f>IF($E115 = "","",Anslutningsblankett!E125)</f>
        <v/>
      </c>
    </row>
    <row r="116" spans="1:10">
      <c r="A116" t="str">
        <f t="shared" si="2"/>
        <v/>
      </c>
      <c r="B116" t="str">
        <f>IF($E116 ="","",Anslutningsblankett!$B$4)</f>
        <v/>
      </c>
      <c r="C116" t="str">
        <f>IF($E116 ="","",Anslutningsblankett!$B$3)</f>
        <v/>
      </c>
      <c r="D116" t="str">
        <f>IF($E116 ="","",Anslutningsblankett!$B$5)</f>
        <v/>
      </c>
      <c r="E116" t="str">
        <f>IF(Anslutningsblankett!A126 = 0,"",VLOOKUP(Anslutningsblankett!A126,Asiointityypit!$A$2:$B$6,2,FALSE))</f>
        <v/>
      </c>
      <c r="F116" t="str">
        <f>IF(E116 = "","",IF(Anslutningsblankett!B126 = 0,"",VLOOKUP(Anslutningsblankett!B126,'Kommun koder'!$A$2:$B$295,2,FALSE)))</f>
        <v/>
      </c>
      <c r="G116" t="str">
        <f t="shared" si="3"/>
        <v/>
      </c>
      <c r="H116" t="str">
        <f>IF($E116 ="","",Anslutningsblankett!C126)</f>
        <v/>
      </c>
      <c r="I116" t="str">
        <f>IF($E116 = "","",Anslutningsblankett!D126)</f>
        <v/>
      </c>
      <c r="J116" t="str">
        <f>IF($E116 = "","",Anslutningsblankett!E126)</f>
        <v/>
      </c>
    </row>
    <row r="117" spans="1:10">
      <c r="A117" t="str">
        <f t="shared" si="2"/>
        <v/>
      </c>
      <c r="B117" t="str">
        <f>IF($E117 ="","",Anslutningsblankett!$B$4)</f>
        <v/>
      </c>
      <c r="C117" t="str">
        <f>IF($E117 ="","",Anslutningsblankett!$B$3)</f>
        <v/>
      </c>
      <c r="D117" t="str">
        <f>IF($E117 ="","",Anslutningsblankett!$B$5)</f>
        <v/>
      </c>
      <c r="E117" t="str">
        <f>IF(Anslutningsblankett!A127 = 0,"",VLOOKUP(Anslutningsblankett!A127,Asiointityypit!$A$2:$B$6,2,FALSE))</f>
        <v/>
      </c>
      <c r="F117" t="str">
        <f>IF(E117 = "","",IF(Anslutningsblankett!B127 = 0,"",VLOOKUP(Anslutningsblankett!B127,'Kommun koder'!$A$2:$B$295,2,FALSE)))</f>
        <v/>
      </c>
      <c r="G117" t="str">
        <f t="shared" si="3"/>
        <v/>
      </c>
      <c r="H117" t="str">
        <f>IF($E117 ="","",Anslutningsblankett!C127)</f>
        <v/>
      </c>
      <c r="I117" t="str">
        <f>IF($E117 = "","",Anslutningsblankett!D127)</f>
        <v/>
      </c>
      <c r="J117" t="str">
        <f>IF($E117 = "","",Anslutningsblankett!E127)</f>
        <v/>
      </c>
    </row>
    <row r="118" spans="1:10">
      <c r="A118" t="str">
        <f t="shared" si="2"/>
        <v/>
      </c>
      <c r="B118" t="str">
        <f>IF($E118 ="","",Anslutningsblankett!$B$4)</f>
        <v/>
      </c>
      <c r="C118" t="str">
        <f>IF($E118 ="","",Anslutningsblankett!$B$3)</f>
        <v/>
      </c>
      <c r="D118" t="str">
        <f>IF($E118 ="","",Anslutningsblankett!$B$5)</f>
        <v/>
      </c>
      <c r="E118" t="str">
        <f>IF(Anslutningsblankett!A128 = 0,"",VLOOKUP(Anslutningsblankett!A128,Asiointityypit!$A$2:$B$6,2,FALSE))</f>
        <v/>
      </c>
      <c r="F118" t="str">
        <f>IF(E118 = "","",IF(Anslutningsblankett!B128 = 0,"",VLOOKUP(Anslutningsblankett!B128,'Kommun koder'!$A$2:$B$295,2,FALSE)))</f>
        <v/>
      </c>
      <c r="G118" t="str">
        <f t="shared" si="3"/>
        <v/>
      </c>
      <c r="H118" t="str">
        <f>IF($E118 ="","",Anslutningsblankett!C128)</f>
        <v/>
      </c>
      <c r="I118" t="str">
        <f>IF($E118 = "","",Anslutningsblankett!D128)</f>
        <v/>
      </c>
      <c r="J118" t="str">
        <f>IF($E118 = "","",Anslutningsblankett!E128)</f>
        <v/>
      </c>
    </row>
    <row r="119" spans="1:10">
      <c r="A119" t="str">
        <f t="shared" si="2"/>
        <v/>
      </c>
      <c r="B119" t="str">
        <f>IF($E119 ="","",Anslutningsblankett!$B$4)</f>
        <v/>
      </c>
      <c r="C119" t="str">
        <f>IF($E119 ="","",Anslutningsblankett!$B$3)</f>
        <v/>
      </c>
      <c r="D119" t="str">
        <f>IF($E119 ="","",Anslutningsblankett!$B$5)</f>
        <v/>
      </c>
      <c r="E119" t="str">
        <f>IF(Anslutningsblankett!A129 = 0,"",VLOOKUP(Anslutningsblankett!A129,Asiointityypit!$A$2:$B$6,2,FALSE))</f>
        <v/>
      </c>
      <c r="F119" t="str">
        <f>IF(E119 = "","",IF(Anslutningsblankett!B129 = 0,"",VLOOKUP(Anslutningsblankett!B129,'Kommun koder'!$A$2:$B$295,2,FALSE)))</f>
        <v/>
      </c>
      <c r="G119" t="str">
        <f t="shared" si="3"/>
        <v/>
      </c>
      <c r="H119" t="str">
        <f>IF($E119 ="","",Anslutningsblankett!C129)</f>
        <v/>
      </c>
      <c r="I119" t="str">
        <f>IF($E119 = "","",Anslutningsblankett!D129)</f>
        <v/>
      </c>
      <c r="J119" t="str">
        <f>IF($E119 = "","",Anslutningsblankett!E129)</f>
        <v/>
      </c>
    </row>
    <row r="120" spans="1:10">
      <c r="A120" t="str">
        <f t="shared" si="2"/>
        <v/>
      </c>
      <c r="B120" t="str">
        <f>IF($E120 ="","",Anslutningsblankett!$B$4)</f>
        <v/>
      </c>
      <c r="C120" t="str">
        <f>IF($E120 ="","",Anslutningsblankett!$B$3)</f>
        <v/>
      </c>
      <c r="D120" t="str">
        <f>IF($E120 ="","",Anslutningsblankett!$B$5)</f>
        <v/>
      </c>
      <c r="E120" t="str">
        <f>IF(Anslutningsblankett!A130 = 0,"",VLOOKUP(Anslutningsblankett!A130,Asiointityypit!$A$2:$B$6,2,FALSE))</f>
        <v/>
      </c>
      <c r="F120" t="str">
        <f>IF(E120 = "","",IF(Anslutningsblankett!B130 = 0,"",VLOOKUP(Anslutningsblankett!B130,'Kommun koder'!$A$2:$B$295,2,FALSE)))</f>
        <v/>
      </c>
      <c r="G120" t="str">
        <f t="shared" si="3"/>
        <v/>
      </c>
      <c r="H120" t="str">
        <f>IF($E120 ="","",Anslutningsblankett!C130)</f>
        <v/>
      </c>
      <c r="I120" t="str">
        <f>IF($E120 = "","",Anslutningsblankett!D130)</f>
        <v/>
      </c>
      <c r="J120" t="str">
        <f>IF($E120 = "","",Anslutningsblankett!E130)</f>
        <v/>
      </c>
    </row>
    <row r="121" spans="1:10">
      <c r="A121" t="str">
        <f t="shared" si="2"/>
        <v/>
      </c>
      <c r="B121" t="str">
        <f>IF($E121 ="","",Anslutningsblankett!$B$4)</f>
        <v/>
      </c>
      <c r="C121" t="str">
        <f>IF($E121 ="","",Anslutningsblankett!$B$3)</f>
        <v/>
      </c>
      <c r="D121" t="str">
        <f>IF($E121 ="","",Anslutningsblankett!$B$5)</f>
        <v/>
      </c>
      <c r="E121" t="str">
        <f>IF(Anslutningsblankett!A131 = 0,"",VLOOKUP(Anslutningsblankett!A131,Asiointityypit!$A$2:$B$6,2,FALSE))</f>
        <v/>
      </c>
      <c r="F121" t="str">
        <f>IF(E121 = "","",IF(Anslutningsblankett!B131 = 0,"",VLOOKUP(Anslutningsblankett!B131,'Kommun koder'!$A$2:$B$295,2,FALSE)))</f>
        <v/>
      </c>
      <c r="G121" t="str">
        <f t="shared" si="3"/>
        <v/>
      </c>
      <c r="H121" t="str">
        <f>IF($E121 ="","",Anslutningsblankett!C131)</f>
        <v/>
      </c>
      <c r="I121" t="str">
        <f>IF($E121 = "","",Anslutningsblankett!D131)</f>
        <v/>
      </c>
      <c r="J121" t="str">
        <f>IF($E121 = "","",Anslutningsblankett!E131)</f>
        <v/>
      </c>
    </row>
    <row r="122" spans="1:10">
      <c r="A122" t="str">
        <f t="shared" si="2"/>
        <v/>
      </c>
      <c r="B122" t="str">
        <f>IF($E122 ="","",Anslutningsblankett!$B$4)</f>
        <v/>
      </c>
      <c r="C122" t="str">
        <f>IF($E122 ="","",Anslutningsblankett!$B$3)</f>
        <v/>
      </c>
      <c r="D122" t="str">
        <f>IF($E122 ="","",Anslutningsblankett!$B$5)</f>
        <v/>
      </c>
      <c r="E122" t="str">
        <f>IF(Anslutningsblankett!A132 = 0,"",VLOOKUP(Anslutningsblankett!A132,Asiointityypit!$A$2:$B$6,2,FALSE))</f>
        <v/>
      </c>
      <c r="F122" t="str">
        <f>IF(E122 = "","",IF(Anslutningsblankett!B132 = 0,"",VLOOKUP(Anslutningsblankett!B132,'Kommun koder'!$A$2:$B$295,2,FALSE)))</f>
        <v/>
      </c>
      <c r="G122" t="str">
        <f t="shared" si="3"/>
        <v/>
      </c>
      <c r="H122" t="str">
        <f>IF($E122 ="","",Anslutningsblankett!C132)</f>
        <v/>
      </c>
      <c r="I122" t="str">
        <f>IF($E122 = "","",Anslutningsblankett!D132)</f>
        <v/>
      </c>
      <c r="J122" t="str">
        <f>IF($E122 = "","",Anslutningsblankett!E132)</f>
        <v/>
      </c>
    </row>
    <row r="123" spans="1:10">
      <c r="A123" t="str">
        <f t="shared" si="2"/>
        <v/>
      </c>
      <c r="B123" t="str">
        <f>IF($E123 ="","",Anslutningsblankett!$B$4)</f>
        <v/>
      </c>
      <c r="C123" t="str">
        <f>IF($E123 ="","",Anslutningsblankett!$B$3)</f>
        <v/>
      </c>
      <c r="D123" t="str">
        <f>IF($E123 ="","",Anslutningsblankett!$B$5)</f>
        <v/>
      </c>
      <c r="E123" t="str">
        <f>IF(Anslutningsblankett!A133 = 0,"",VLOOKUP(Anslutningsblankett!A133,Asiointityypit!$A$2:$B$6,2,FALSE))</f>
        <v/>
      </c>
      <c r="F123" t="str">
        <f>IF(E123 = "","",IF(Anslutningsblankett!B133 = 0,"",VLOOKUP(Anslutningsblankett!B133,'Kommun koder'!$A$2:$B$295,2,FALSE)))</f>
        <v/>
      </c>
      <c r="G123" t="str">
        <f t="shared" si="3"/>
        <v/>
      </c>
      <c r="H123" t="str">
        <f>IF($E123 ="","",Anslutningsblankett!C133)</f>
        <v/>
      </c>
      <c r="I123" t="str">
        <f>IF($E123 = "","",Anslutningsblankett!D133)</f>
        <v/>
      </c>
      <c r="J123" t="str">
        <f>IF($E123 = "","",Anslutningsblankett!E133)</f>
        <v/>
      </c>
    </row>
    <row r="124" spans="1:10">
      <c r="A124" t="str">
        <f t="shared" si="2"/>
        <v/>
      </c>
      <c r="B124" t="str">
        <f>IF($E124 ="","",Anslutningsblankett!$B$4)</f>
        <v/>
      </c>
      <c r="C124" t="str">
        <f>IF($E124 ="","",Anslutningsblankett!$B$3)</f>
        <v/>
      </c>
      <c r="D124" t="str">
        <f>IF($E124 ="","",Anslutningsblankett!$B$5)</f>
        <v/>
      </c>
      <c r="E124" t="str">
        <f>IF(Anslutningsblankett!A134 = 0,"",VLOOKUP(Anslutningsblankett!A134,Asiointityypit!$A$2:$B$6,2,FALSE))</f>
        <v/>
      </c>
      <c r="F124" t="str">
        <f>IF(E124 = "","",IF(Anslutningsblankett!B134 = 0,"",VLOOKUP(Anslutningsblankett!B134,'Kommun koder'!$A$2:$B$295,2,FALSE)))</f>
        <v/>
      </c>
      <c r="G124" t="str">
        <f t="shared" si="3"/>
        <v/>
      </c>
      <c r="H124" t="str">
        <f>IF($E124 ="","",Anslutningsblankett!C134)</f>
        <v/>
      </c>
      <c r="I124" t="str">
        <f>IF($E124 = "","",Anslutningsblankett!D134)</f>
        <v/>
      </c>
      <c r="J124" t="str">
        <f>IF($E124 = "","",Anslutningsblankett!E134)</f>
        <v/>
      </c>
    </row>
    <row r="125" spans="1:10">
      <c r="A125" t="str">
        <f t="shared" si="2"/>
        <v/>
      </c>
      <c r="B125" t="str">
        <f>IF($E125 ="","",Anslutningsblankett!$B$4)</f>
        <v/>
      </c>
      <c r="C125" t="str">
        <f>IF($E125 ="","",Anslutningsblankett!$B$3)</f>
        <v/>
      </c>
      <c r="D125" t="str">
        <f>IF($E125 ="","",Anslutningsblankett!$B$5)</f>
        <v/>
      </c>
      <c r="E125" t="str">
        <f>IF(Anslutningsblankett!A135 = 0,"",VLOOKUP(Anslutningsblankett!A135,Asiointityypit!$A$2:$B$6,2,FALSE))</f>
        <v/>
      </c>
      <c r="F125" t="str">
        <f>IF(E125 = "","",IF(Anslutningsblankett!B135 = 0,"",VLOOKUP(Anslutningsblankett!B135,'Kommun koder'!$A$2:$B$295,2,FALSE)))</f>
        <v/>
      </c>
      <c r="G125" t="str">
        <f t="shared" si="3"/>
        <v/>
      </c>
      <c r="H125" t="str">
        <f>IF($E125 ="","",Anslutningsblankett!C135)</f>
        <v/>
      </c>
      <c r="I125" t="str">
        <f>IF($E125 = "","",Anslutningsblankett!D135)</f>
        <v/>
      </c>
      <c r="J125" t="str">
        <f>IF($E125 = "","",Anslutningsblankett!E135)</f>
        <v/>
      </c>
    </row>
    <row r="126" spans="1:10">
      <c r="A126" t="str">
        <f t="shared" si="2"/>
        <v/>
      </c>
      <c r="B126" t="str">
        <f>IF($E126 ="","",Anslutningsblankett!$B$4)</f>
        <v/>
      </c>
      <c r="C126" t="str">
        <f>IF($E126 ="","",Anslutningsblankett!$B$3)</f>
        <v/>
      </c>
      <c r="D126" t="str">
        <f>IF($E126 ="","",Anslutningsblankett!$B$5)</f>
        <v/>
      </c>
      <c r="E126" t="str">
        <f>IF(Anslutningsblankett!A136 = 0,"",VLOOKUP(Anslutningsblankett!A136,Asiointityypit!$A$2:$B$6,2,FALSE))</f>
        <v/>
      </c>
      <c r="F126" t="str">
        <f>IF(E126 = "","",IF(Anslutningsblankett!B136 = 0,"",VLOOKUP(Anslutningsblankett!B136,'Kommun koder'!$A$2:$B$295,2,FALSE)))</f>
        <v/>
      </c>
      <c r="G126" t="str">
        <f t="shared" si="3"/>
        <v/>
      </c>
      <c r="H126" t="str">
        <f>IF($E126 ="","",Anslutningsblankett!C136)</f>
        <v/>
      </c>
      <c r="I126" t="str">
        <f>IF($E126 = "","",Anslutningsblankett!D136)</f>
        <v/>
      </c>
      <c r="J126" t="str">
        <f>IF($E126 = "","",Anslutningsblankett!E136)</f>
        <v/>
      </c>
    </row>
    <row r="127" spans="1:10">
      <c r="A127" t="str">
        <f t="shared" si="2"/>
        <v/>
      </c>
      <c r="B127" t="str">
        <f>IF($E127 ="","",Anslutningsblankett!$B$4)</f>
        <v/>
      </c>
      <c r="C127" t="str">
        <f>IF($E127 ="","",Anslutningsblankett!$B$3)</f>
        <v/>
      </c>
      <c r="D127" t="str">
        <f>IF($E127 ="","",Anslutningsblankett!$B$5)</f>
        <v/>
      </c>
      <c r="E127" t="str">
        <f>IF(Anslutningsblankett!A137 = 0,"",VLOOKUP(Anslutningsblankett!A137,Asiointityypit!$A$2:$B$6,2,FALSE))</f>
        <v/>
      </c>
      <c r="F127" t="str">
        <f>IF(E127 = "","",IF(Anslutningsblankett!B137 = 0,"",VLOOKUP(Anslutningsblankett!B137,'Kommun koder'!$A$2:$B$295,2,FALSE)))</f>
        <v/>
      </c>
      <c r="G127" t="str">
        <f t="shared" si="3"/>
        <v/>
      </c>
      <c r="H127" t="str">
        <f>IF($E127 ="","",Anslutningsblankett!C137)</f>
        <v/>
      </c>
      <c r="I127" t="str">
        <f>IF($E127 = "","",Anslutningsblankett!D137)</f>
        <v/>
      </c>
      <c r="J127" t="str">
        <f>IF($E127 = "","",Anslutningsblankett!E137)</f>
        <v/>
      </c>
    </row>
    <row r="128" spans="1:10">
      <c r="A128" t="str">
        <f t="shared" si="2"/>
        <v/>
      </c>
      <c r="B128" t="str">
        <f>IF($E128 ="","",Anslutningsblankett!$B$4)</f>
        <v/>
      </c>
      <c r="C128" t="str">
        <f>IF($E128 ="","",Anslutningsblankett!$B$3)</f>
        <v/>
      </c>
      <c r="D128" t="str">
        <f>IF($E128 ="","",Anslutningsblankett!$B$5)</f>
        <v/>
      </c>
      <c r="E128" t="str">
        <f>IF(Anslutningsblankett!A138 = 0,"",VLOOKUP(Anslutningsblankett!A138,Asiointityypit!$A$2:$B$6,2,FALSE))</f>
        <v/>
      </c>
      <c r="F128" t="str">
        <f>IF(E128 = "","",IF(Anslutningsblankett!B138 = 0,"",VLOOKUP(Anslutningsblankett!B138,'Kommun koder'!$A$2:$B$295,2,FALSE)))</f>
        <v/>
      </c>
      <c r="G128" t="str">
        <f t="shared" si="3"/>
        <v/>
      </c>
      <c r="H128" t="str">
        <f>IF($E128 ="","",Anslutningsblankett!C138)</f>
        <v/>
      </c>
      <c r="I128" t="str">
        <f>IF($E128 = "","",Anslutningsblankett!D138)</f>
        <v/>
      </c>
      <c r="J128" t="str">
        <f>IF($E128 = "","",Anslutningsblankett!E138)</f>
        <v/>
      </c>
    </row>
    <row r="129" spans="1:10">
      <c r="A129" t="str">
        <f t="shared" si="2"/>
        <v/>
      </c>
      <c r="B129" t="str">
        <f>IF($E129 ="","",Anslutningsblankett!$B$4)</f>
        <v/>
      </c>
      <c r="C129" t="str">
        <f>IF($E129 ="","",Anslutningsblankett!$B$3)</f>
        <v/>
      </c>
      <c r="D129" t="str">
        <f>IF($E129 ="","",Anslutningsblankett!$B$5)</f>
        <v/>
      </c>
      <c r="E129" t="str">
        <f>IF(Anslutningsblankett!A139 = 0,"",VLOOKUP(Anslutningsblankett!A139,Asiointityypit!$A$2:$B$6,2,FALSE))</f>
        <v/>
      </c>
      <c r="F129" t="str">
        <f>IF(E129 = "","",IF(Anslutningsblankett!B139 = 0,"",VLOOKUP(Anslutningsblankett!B139,'Kommun koder'!$A$2:$B$295,2,FALSE)))</f>
        <v/>
      </c>
      <c r="G129" t="str">
        <f t="shared" si="3"/>
        <v/>
      </c>
      <c r="H129" t="str">
        <f>IF($E129 ="","",Anslutningsblankett!C139)</f>
        <v/>
      </c>
      <c r="I129" t="str">
        <f>IF($E129 = "","",Anslutningsblankett!D139)</f>
        <v/>
      </c>
      <c r="J129" t="str">
        <f>IF($E129 = "","",Anslutningsblankett!E139)</f>
        <v/>
      </c>
    </row>
    <row r="130" spans="1:10">
      <c r="A130" t="str">
        <f t="shared" si="2"/>
        <v/>
      </c>
      <c r="B130" t="str">
        <f>IF($E130 ="","",Anslutningsblankett!$B$4)</f>
        <v/>
      </c>
      <c r="C130" t="str">
        <f>IF($E130 ="","",Anslutningsblankett!$B$3)</f>
        <v/>
      </c>
      <c r="D130" t="str">
        <f>IF($E130 ="","",Anslutningsblankett!$B$5)</f>
        <v/>
      </c>
      <c r="E130" t="str">
        <f>IF(Anslutningsblankett!A140 = 0,"",VLOOKUP(Anslutningsblankett!A140,Asiointityypit!$A$2:$B$6,2,FALSE))</f>
        <v/>
      </c>
      <c r="F130" t="str">
        <f>IF(E130 = "","",IF(Anslutningsblankett!B140 = 0,"",VLOOKUP(Anslutningsblankett!B140,'Kommun koder'!$A$2:$B$295,2,FALSE)))</f>
        <v/>
      </c>
      <c r="G130" t="str">
        <f t="shared" si="3"/>
        <v/>
      </c>
      <c r="H130" t="str">
        <f>IF($E130 ="","",Anslutningsblankett!C140)</f>
        <v/>
      </c>
      <c r="I130" t="str">
        <f>IF($E130 = "","",Anslutningsblankett!D140)</f>
        <v/>
      </c>
      <c r="J130" t="str">
        <f>IF($E130 = "","",Anslutningsblankett!E140)</f>
        <v/>
      </c>
    </row>
    <row r="131" spans="1:10">
      <c r="A131" t="str">
        <f t="shared" ref="A131:A194" si="4">IF($E131 ="","","KUNTA")</f>
        <v/>
      </c>
      <c r="B131" t="str">
        <f>IF($E131 ="","",Anslutningsblankett!$B$4)</f>
        <v/>
      </c>
      <c r="C131" t="str">
        <f>IF($E131 ="","",Anslutningsblankett!$B$3)</f>
        <v/>
      </c>
      <c r="D131" t="str">
        <f>IF($E131 ="","",Anslutningsblankett!$B$5)</f>
        <v/>
      </c>
      <c r="E131" t="str">
        <f>IF(Anslutningsblankett!A141 = 0,"",VLOOKUP(Anslutningsblankett!A141,Asiointityypit!$A$2:$B$6,2,FALSE))</f>
        <v/>
      </c>
      <c r="F131" t="str">
        <f>IF(E131 = "","",IF(Anslutningsblankett!B141 = 0,"",VLOOKUP(Anslutningsblankett!B141,'Kommun koder'!$A$2:$B$295,2,FALSE)))</f>
        <v/>
      </c>
      <c r="G131" t="str">
        <f t="shared" ref="G131:G194" si="5">IF($E131 = "","",IF(J131 &lt;&gt; 0,3,2))</f>
        <v/>
      </c>
      <c r="H131" t="str">
        <f>IF($E131 ="","",Anslutningsblankett!C141)</f>
        <v/>
      </c>
      <c r="I131" t="str">
        <f>IF($E131 = "","",Anslutningsblankett!D141)</f>
        <v/>
      </c>
      <c r="J131" t="str">
        <f>IF($E131 = "","",Anslutningsblankett!E141)</f>
        <v/>
      </c>
    </row>
    <row r="132" spans="1:10">
      <c r="A132" t="str">
        <f t="shared" si="4"/>
        <v/>
      </c>
      <c r="B132" t="str">
        <f>IF($E132 ="","",Anslutningsblankett!$B$4)</f>
        <v/>
      </c>
      <c r="C132" t="str">
        <f>IF($E132 ="","",Anslutningsblankett!$B$3)</f>
        <v/>
      </c>
      <c r="D132" t="str">
        <f>IF($E132 ="","",Anslutningsblankett!$B$5)</f>
        <v/>
      </c>
      <c r="E132" t="str">
        <f>IF(Anslutningsblankett!A142 = 0,"",VLOOKUP(Anslutningsblankett!A142,Asiointityypit!$A$2:$B$6,2,FALSE))</f>
        <v/>
      </c>
      <c r="F132" t="str">
        <f>IF(E132 = "","",IF(Anslutningsblankett!B142 = 0,"",VLOOKUP(Anslutningsblankett!B142,'Kommun koder'!$A$2:$B$295,2,FALSE)))</f>
        <v/>
      </c>
      <c r="G132" t="str">
        <f t="shared" si="5"/>
        <v/>
      </c>
      <c r="H132" t="str">
        <f>IF($E132 ="","",Anslutningsblankett!C142)</f>
        <v/>
      </c>
      <c r="I132" t="str">
        <f>IF($E132 = "","",Anslutningsblankett!D142)</f>
        <v/>
      </c>
      <c r="J132" t="str">
        <f>IF($E132 = "","",Anslutningsblankett!E142)</f>
        <v/>
      </c>
    </row>
    <row r="133" spans="1:10">
      <c r="A133" t="str">
        <f t="shared" si="4"/>
        <v/>
      </c>
      <c r="B133" t="str">
        <f>IF($E133 ="","",Anslutningsblankett!$B$4)</f>
        <v/>
      </c>
      <c r="C133" t="str">
        <f>IF($E133 ="","",Anslutningsblankett!$B$3)</f>
        <v/>
      </c>
      <c r="D133" t="str">
        <f>IF($E133 ="","",Anslutningsblankett!$B$5)</f>
        <v/>
      </c>
      <c r="E133" t="str">
        <f>IF(Anslutningsblankett!A143 = 0,"",VLOOKUP(Anslutningsblankett!A143,Asiointityypit!$A$2:$B$6,2,FALSE))</f>
        <v/>
      </c>
      <c r="F133" t="str">
        <f>IF(E133 = "","",IF(Anslutningsblankett!B143 = 0,"",VLOOKUP(Anslutningsblankett!B143,'Kommun koder'!$A$2:$B$295,2,FALSE)))</f>
        <v/>
      </c>
      <c r="G133" t="str">
        <f t="shared" si="5"/>
        <v/>
      </c>
      <c r="H133" t="str">
        <f>IF($E133 ="","",Anslutningsblankett!C143)</f>
        <v/>
      </c>
      <c r="I133" t="str">
        <f>IF($E133 = "","",Anslutningsblankett!D143)</f>
        <v/>
      </c>
      <c r="J133" t="str">
        <f>IF($E133 = "","",Anslutningsblankett!E143)</f>
        <v/>
      </c>
    </row>
    <row r="134" spans="1:10">
      <c r="A134" t="str">
        <f t="shared" si="4"/>
        <v/>
      </c>
      <c r="B134" t="str">
        <f>IF($E134 ="","",Anslutningsblankett!$B$4)</f>
        <v/>
      </c>
      <c r="C134" t="str">
        <f>IF($E134 ="","",Anslutningsblankett!$B$3)</f>
        <v/>
      </c>
      <c r="D134" t="str">
        <f>IF($E134 ="","",Anslutningsblankett!$B$5)</f>
        <v/>
      </c>
      <c r="E134" t="str">
        <f>IF(Anslutningsblankett!A144 = 0,"",VLOOKUP(Anslutningsblankett!A144,Asiointityypit!$A$2:$B$6,2,FALSE))</f>
        <v/>
      </c>
      <c r="F134" t="str">
        <f>IF(E134 = "","",IF(Anslutningsblankett!B144 = 0,"",VLOOKUP(Anslutningsblankett!B144,'Kommun koder'!$A$2:$B$295,2,FALSE)))</f>
        <v/>
      </c>
      <c r="G134" t="str">
        <f t="shared" si="5"/>
        <v/>
      </c>
      <c r="H134" t="str">
        <f>IF($E134 ="","",Anslutningsblankett!C144)</f>
        <v/>
      </c>
      <c r="I134" t="str">
        <f>IF($E134 = "","",Anslutningsblankett!D144)</f>
        <v/>
      </c>
      <c r="J134" t="str">
        <f>IF($E134 = "","",Anslutningsblankett!E144)</f>
        <v/>
      </c>
    </row>
    <row r="135" spans="1:10">
      <c r="A135" t="str">
        <f t="shared" si="4"/>
        <v/>
      </c>
      <c r="B135" t="str">
        <f>IF($E135 ="","",Anslutningsblankett!$B$4)</f>
        <v/>
      </c>
      <c r="C135" t="str">
        <f>IF($E135 ="","",Anslutningsblankett!$B$3)</f>
        <v/>
      </c>
      <c r="D135" t="str">
        <f>IF($E135 ="","",Anslutningsblankett!$B$5)</f>
        <v/>
      </c>
      <c r="E135" t="str">
        <f>IF(Anslutningsblankett!A145 = 0,"",VLOOKUP(Anslutningsblankett!A145,Asiointityypit!$A$2:$B$6,2,FALSE))</f>
        <v/>
      </c>
      <c r="F135" t="str">
        <f>IF(E135 = "","",IF(Anslutningsblankett!B145 = 0,"",VLOOKUP(Anslutningsblankett!B145,'Kommun koder'!$A$2:$B$295,2,FALSE)))</f>
        <v/>
      </c>
      <c r="G135" t="str">
        <f t="shared" si="5"/>
        <v/>
      </c>
      <c r="H135" t="str">
        <f>IF($E135 ="","",Anslutningsblankett!C145)</f>
        <v/>
      </c>
      <c r="I135" t="str">
        <f>IF($E135 = "","",Anslutningsblankett!D145)</f>
        <v/>
      </c>
      <c r="J135" t="str">
        <f>IF($E135 = "","",Anslutningsblankett!E145)</f>
        <v/>
      </c>
    </row>
    <row r="136" spans="1:10">
      <c r="A136" t="str">
        <f t="shared" si="4"/>
        <v/>
      </c>
      <c r="B136" t="str">
        <f>IF($E136 ="","",Anslutningsblankett!$B$4)</f>
        <v/>
      </c>
      <c r="C136" t="str">
        <f>IF($E136 ="","",Anslutningsblankett!$B$3)</f>
        <v/>
      </c>
      <c r="D136" t="str">
        <f>IF($E136 ="","",Anslutningsblankett!$B$5)</f>
        <v/>
      </c>
      <c r="E136" t="str">
        <f>IF(Anslutningsblankett!A146 = 0,"",VLOOKUP(Anslutningsblankett!A146,Asiointityypit!$A$2:$B$6,2,FALSE))</f>
        <v/>
      </c>
      <c r="F136" t="str">
        <f>IF(E136 = "","",IF(Anslutningsblankett!B146 = 0,"",VLOOKUP(Anslutningsblankett!B146,'Kommun koder'!$A$2:$B$295,2,FALSE)))</f>
        <v/>
      </c>
      <c r="G136" t="str">
        <f t="shared" si="5"/>
        <v/>
      </c>
      <c r="H136" t="str">
        <f>IF($E136 ="","",Anslutningsblankett!C146)</f>
        <v/>
      </c>
      <c r="I136" t="str">
        <f>IF($E136 = "","",Anslutningsblankett!D146)</f>
        <v/>
      </c>
      <c r="J136" t="str">
        <f>IF($E136 = "","",Anslutningsblankett!E146)</f>
        <v/>
      </c>
    </row>
    <row r="137" spans="1:10">
      <c r="A137" t="str">
        <f t="shared" si="4"/>
        <v/>
      </c>
      <c r="B137" t="str">
        <f>IF($E137 ="","",Anslutningsblankett!$B$4)</f>
        <v/>
      </c>
      <c r="C137" t="str">
        <f>IF($E137 ="","",Anslutningsblankett!$B$3)</f>
        <v/>
      </c>
      <c r="D137" t="str">
        <f>IF($E137 ="","",Anslutningsblankett!$B$5)</f>
        <v/>
      </c>
      <c r="E137" t="str">
        <f>IF(Anslutningsblankett!A147 = 0,"",VLOOKUP(Anslutningsblankett!A147,Asiointityypit!$A$2:$B$6,2,FALSE))</f>
        <v/>
      </c>
      <c r="F137" t="str">
        <f>IF(E137 = "","",IF(Anslutningsblankett!B147 = 0,"",VLOOKUP(Anslutningsblankett!B147,'Kommun koder'!$A$2:$B$295,2,FALSE)))</f>
        <v/>
      </c>
      <c r="G137" t="str">
        <f t="shared" si="5"/>
        <v/>
      </c>
      <c r="H137" t="str">
        <f>IF($E137 ="","",Anslutningsblankett!C147)</f>
        <v/>
      </c>
      <c r="I137" t="str">
        <f>IF($E137 = "","",Anslutningsblankett!D147)</f>
        <v/>
      </c>
      <c r="J137" t="str">
        <f>IF($E137 = "","",Anslutningsblankett!E147)</f>
        <v/>
      </c>
    </row>
    <row r="138" spans="1:10">
      <c r="A138" t="str">
        <f t="shared" si="4"/>
        <v/>
      </c>
      <c r="B138" t="str">
        <f>IF($E138 ="","",Anslutningsblankett!$B$4)</f>
        <v/>
      </c>
      <c r="C138" t="str">
        <f>IF($E138 ="","",Anslutningsblankett!$B$3)</f>
        <v/>
      </c>
      <c r="D138" t="str">
        <f>IF($E138 ="","",Anslutningsblankett!$B$5)</f>
        <v/>
      </c>
      <c r="E138" t="str">
        <f>IF(Anslutningsblankett!A148 = 0,"",VLOOKUP(Anslutningsblankett!A148,Asiointityypit!$A$2:$B$6,2,FALSE))</f>
        <v/>
      </c>
      <c r="F138" t="str">
        <f>IF(E138 = "","",IF(Anslutningsblankett!B148 = 0,"",VLOOKUP(Anslutningsblankett!B148,'Kommun koder'!$A$2:$B$295,2,FALSE)))</f>
        <v/>
      </c>
      <c r="G138" t="str">
        <f t="shared" si="5"/>
        <v/>
      </c>
      <c r="H138" t="str">
        <f>IF($E138 ="","",Anslutningsblankett!C148)</f>
        <v/>
      </c>
      <c r="I138" t="str">
        <f>IF($E138 = "","",Anslutningsblankett!D148)</f>
        <v/>
      </c>
      <c r="J138" t="str">
        <f>IF($E138 = "","",Anslutningsblankett!E148)</f>
        <v/>
      </c>
    </row>
    <row r="139" spans="1:10">
      <c r="A139" t="str">
        <f t="shared" si="4"/>
        <v/>
      </c>
      <c r="B139" t="str">
        <f>IF($E139 ="","",Anslutningsblankett!$B$4)</f>
        <v/>
      </c>
      <c r="C139" t="str">
        <f>IF($E139 ="","",Anslutningsblankett!$B$3)</f>
        <v/>
      </c>
      <c r="D139" t="str">
        <f>IF($E139 ="","",Anslutningsblankett!$B$5)</f>
        <v/>
      </c>
      <c r="E139" t="str">
        <f>IF(Anslutningsblankett!A149 = 0,"",VLOOKUP(Anslutningsblankett!A149,Asiointityypit!$A$2:$B$6,2,FALSE))</f>
        <v/>
      </c>
      <c r="F139" t="str">
        <f>IF(E139 = "","",IF(Anslutningsblankett!B149 = 0,"",VLOOKUP(Anslutningsblankett!B149,'Kommun koder'!$A$2:$B$295,2,FALSE)))</f>
        <v/>
      </c>
      <c r="G139" t="str">
        <f t="shared" si="5"/>
        <v/>
      </c>
      <c r="H139" t="str">
        <f>IF($E139 ="","",Anslutningsblankett!C149)</f>
        <v/>
      </c>
      <c r="I139" t="str">
        <f>IF($E139 = "","",Anslutningsblankett!D149)</f>
        <v/>
      </c>
      <c r="J139" t="str">
        <f>IF($E139 = "","",Anslutningsblankett!E149)</f>
        <v/>
      </c>
    </row>
    <row r="140" spans="1:10">
      <c r="A140" t="str">
        <f t="shared" si="4"/>
        <v/>
      </c>
      <c r="B140" t="str">
        <f>IF($E140 ="","",Anslutningsblankett!$B$4)</f>
        <v/>
      </c>
      <c r="C140" t="str">
        <f>IF($E140 ="","",Anslutningsblankett!$B$3)</f>
        <v/>
      </c>
      <c r="D140" t="str">
        <f>IF($E140 ="","",Anslutningsblankett!$B$5)</f>
        <v/>
      </c>
      <c r="E140" t="str">
        <f>IF(Anslutningsblankett!A150 = 0,"",VLOOKUP(Anslutningsblankett!A150,Asiointityypit!$A$2:$B$6,2,FALSE))</f>
        <v/>
      </c>
      <c r="F140" t="str">
        <f>IF(E140 = "","",IF(Anslutningsblankett!B150 = 0,"",VLOOKUP(Anslutningsblankett!B150,'Kommun koder'!$A$2:$B$295,2,FALSE)))</f>
        <v/>
      </c>
      <c r="G140" t="str">
        <f t="shared" si="5"/>
        <v/>
      </c>
      <c r="H140" t="str">
        <f>IF($E140 ="","",Anslutningsblankett!C150)</f>
        <v/>
      </c>
      <c r="I140" t="str">
        <f>IF($E140 = "","",Anslutningsblankett!D150)</f>
        <v/>
      </c>
      <c r="J140" t="str">
        <f>IF($E140 = "","",Anslutningsblankett!E150)</f>
        <v/>
      </c>
    </row>
    <row r="141" spans="1:10">
      <c r="A141" t="str">
        <f t="shared" si="4"/>
        <v/>
      </c>
      <c r="B141" t="str">
        <f>IF($E141 ="","",Anslutningsblankett!$B$4)</f>
        <v/>
      </c>
      <c r="C141" t="str">
        <f>IF($E141 ="","",Anslutningsblankett!$B$3)</f>
        <v/>
      </c>
      <c r="D141" t="str">
        <f>IF($E141 ="","",Anslutningsblankett!$B$5)</f>
        <v/>
      </c>
      <c r="E141" t="str">
        <f>IF(Anslutningsblankett!A151 = 0,"",VLOOKUP(Anslutningsblankett!A151,Asiointityypit!$A$2:$B$6,2,FALSE))</f>
        <v/>
      </c>
      <c r="F141" t="str">
        <f>IF(E141 = "","",IF(Anslutningsblankett!B151 = 0,"",VLOOKUP(Anslutningsblankett!B151,'Kommun koder'!$A$2:$B$295,2,FALSE)))</f>
        <v/>
      </c>
      <c r="G141" t="str">
        <f t="shared" si="5"/>
        <v/>
      </c>
      <c r="H141" t="str">
        <f>IF($E141 ="","",Anslutningsblankett!C151)</f>
        <v/>
      </c>
      <c r="I141" t="str">
        <f>IF($E141 = "","",Anslutningsblankett!D151)</f>
        <v/>
      </c>
      <c r="J141" t="str">
        <f>IF($E141 = "","",Anslutningsblankett!E151)</f>
        <v/>
      </c>
    </row>
    <row r="142" spans="1:10">
      <c r="A142" t="str">
        <f t="shared" si="4"/>
        <v/>
      </c>
      <c r="B142" t="str">
        <f>IF($E142 ="","",Anslutningsblankett!$B$4)</f>
        <v/>
      </c>
      <c r="C142" t="str">
        <f>IF($E142 ="","",Anslutningsblankett!$B$3)</f>
        <v/>
      </c>
      <c r="D142" t="str">
        <f>IF($E142 ="","",Anslutningsblankett!$B$5)</f>
        <v/>
      </c>
      <c r="E142" t="str">
        <f>IF(Anslutningsblankett!A152 = 0,"",VLOOKUP(Anslutningsblankett!A152,Asiointityypit!$A$2:$B$6,2,FALSE))</f>
        <v/>
      </c>
      <c r="F142" t="str">
        <f>IF(E142 = "","",IF(Anslutningsblankett!B152 = 0,"",VLOOKUP(Anslutningsblankett!B152,'Kommun koder'!$A$2:$B$295,2,FALSE)))</f>
        <v/>
      </c>
      <c r="G142" t="str">
        <f t="shared" si="5"/>
        <v/>
      </c>
      <c r="H142" t="str">
        <f>IF($E142 ="","",Anslutningsblankett!C152)</f>
        <v/>
      </c>
      <c r="I142" t="str">
        <f>IF($E142 = "","",Anslutningsblankett!D152)</f>
        <v/>
      </c>
      <c r="J142" t="str">
        <f>IF($E142 = "","",Anslutningsblankett!E152)</f>
        <v/>
      </c>
    </row>
    <row r="143" spans="1:10">
      <c r="A143" t="str">
        <f t="shared" si="4"/>
        <v/>
      </c>
      <c r="B143" t="str">
        <f>IF($E143 ="","",Anslutningsblankett!$B$4)</f>
        <v/>
      </c>
      <c r="C143" t="str">
        <f>IF($E143 ="","",Anslutningsblankett!$B$3)</f>
        <v/>
      </c>
      <c r="D143" t="str">
        <f>IF($E143 ="","",Anslutningsblankett!$B$5)</f>
        <v/>
      </c>
      <c r="E143" t="str">
        <f>IF(Anslutningsblankett!A153 = 0,"",VLOOKUP(Anslutningsblankett!A153,Asiointityypit!$A$2:$B$6,2,FALSE))</f>
        <v/>
      </c>
      <c r="F143" t="str">
        <f>IF(E143 = "","",IF(Anslutningsblankett!B153 = 0,"",VLOOKUP(Anslutningsblankett!B153,'Kommun koder'!$A$2:$B$295,2,FALSE)))</f>
        <v/>
      </c>
      <c r="G143" t="str">
        <f t="shared" si="5"/>
        <v/>
      </c>
      <c r="H143" t="str">
        <f>IF($E143 ="","",Anslutningsblankett!C153)</f>
        <v/>
      </c>
      <c r="I143" t="str">
        <f>IF($E143 = "","",Anslutningsblankett!D153)</f>
        <v/>
      </c>
      <c r="J143" t="str">
        <f>IF($E143 = "","",Anslutningsblankett!E153)</f>
        <v/>
      </c>
    </row>
    <row r="144" spans="1:10">
      <c r="A144" t="str">
        <f t="shared" si="4"/>
        <v/>
      </c>
      <c r="B144" t="str">
        <f>IF($E144 ="","",Anslutningsblankett!$B$4)</f>
        <v/>
      </c>
      <c r="C144" t="str">
        <f>IF($E144 ="","",Anslutningsblankett!$B$3)</f>
        <v/>
      </c>
      <c r="D144" t="str">
        <f>IF($E144 ="","",Anslutningsblankett!$B$5)</f>
        <v/>
      </c>
      <c r="E144" t="str">
        <f>IF(Anslutningsblankett!A154 = 0,"",VLOOKUP(Anslutningsblankett!A154,Asiointityypit!$A$2:$B$6,2,FALSE))</f>
        <v/>
      </c>
      <c r="F144" t="str">
        <f>IF(E144 = "","",IF(Anslutningsblankett!B154 = 0,"",VLOOKUP(Anslutningsblankett!B154,'Kommun koder'!$A$2:$B$295,2,FALSE)))</f>
        <v/>
      </c>
      <c r="G144" t="str">
        <f t="shared" si="5"/>
        <v/>
      </c>
      <c r="H144" t="str">
        <f>IF($E144 ="","",Anslutningsblankett!C154)</f>
        <v/>
      </c>
      <c r="I144" t="str">
        <f>IF($E144 = "","",Anslutningsblankett!D154)</f>
        <v/>
      </c>
      <c r="J144" t="str">
        <f>IF($E144 = "","",Anslutningsblankett!E154)</f>
        <v/>
      </c>
    </row>
    <row r="145" spans="1:10">
      <c r="A145" t="str">
        <f t="shared" si="4"/>
        <v/>
      </c>
      <c r="B145" t="str">
        <f>IF($E145 ="","",Anslutningsblankett!$B$4)</f>
        <v/>
      </c>
      <c r="C145" t="str">
        <f>IF($E145 ="","",Anslutningsblankett!$B$3)</f>
        <v/>
      </c>
      <c r="D145" t="str">
        <f>IF($E145 ="","",Anslutningsblankett!$B$5)</f>
        <v/>
      </c>
      <c r="E145" t="str">
        <f>IF(Anslutningsblankett!A155 = 0,"",VLOOKUP(Anslutningsblankett!A155,Asiointityypit!$A$2:$B$6,2,FALSE))</f>
        <v/>
      </c>
      <c r="F145" t="str">
        <f>IF(E145 = "","",IF(Anslutningsblankett!B155 = 0,"",VLOOKUP(Anslutningsblankett!B155,'Kommun koder'!$A$2:$B$295,2,FALSE)))</f>
        <v/>
      </c>
      <c r="G145" t="str">
        <f t="shared" si="5"/>
        <v/>
      </c>
      <c r="H145" t="str">
        <f>IF($E145 ="","",Anslutningsblankett!C155)</f>
        <v/>
      </c>
      <c r="I145" t="str">
        <f>IF($E145 = "","",Anslutningsblankett!D155)</f>
        <v/>
      </c>
      <c r="J145" t="str">
        <f>IF($E145 = "","",Anslutningsblankett!E155)</f>
        <v/>
      </c>
    </row>
    <row r="146" spans="1:10">
      <c r="A146" t="str">
        <f t="shared" si="4"/>
        <v/>
      </c>
      <c r="B146" t="str">
        <f>IF($E146 ="","",Anslutningsblankett!$B$4)</f>
        <v/>
      </c>
      <c r="C146" t="str">
        <f>IF($E146 ="","",Anslutningsblankett!$B$3)</f>
        <v/>
      </c>
      <c r="D146" t="str">
        <f>IF($E146 ="","",Anslutningsblankett!$B$5)</f>
        <v/>
      </c>
      <c r="E146" t="str">
        <f>IF(Anslutningsblankett!A156 = 0,"",VLOOKUP(Anslutningsblankett!A156,Asiointityypit!$A$2:$B$6,2,FALSE))</f>
        <v/>
      </c>
      <c r="F146" t="str">
        <f>IF(E146 = "","",IF(Anslutningsblankett!B156 = 0,"",VLOOKUP(Anslutningsblankett!B156,'Kommun koder'!$A$2:$B$295,2,FALSE)))</f>
        <v/>
      </c>
      <c r="G146" t="str">
        <f t="shared" si="5"/>
        <v/>
      </c>
      <c r="H146" t="str">
        <f>IF($E146 ="","",Anslutningsblankett!C156)</f>
        <v/>
      </c>
      <c r="I146" t="str">
        <f>IF($E146 = "","",Anslutningsblankett!D156)</f>
        <v/>
      </c>
      <c r="J146" t="str">
        <f>IF($E146 = "","",Anslutningsblankett!E156)</f>
        <v/>
      </c>
    </row>
    <row r="147" spans="1:10">
      <c r="A147" t="str">
        <f t="shared" si="4"/>
        <v/>
      </c>
      <c r="B147" t="str">
        <f>IF($E147 ="","",Anslutningsblankett!$B$4)</f>
        <v/>
      </c>
      <c r="C147" t="str">
        <f>IF($E147 ="","",Anslutningsblankett!$B$3)</f>
        <v/>
      </c>
      <c r="D147" t="str">
        <f>IF($E147 ="","",Anslutningsblankett!$B$5)</f>
        <v/>
      </c>
      <c r="E147" t="str">
        <f>IF(Anslutningsblankett!A157 = 0,"",VLOOKUP(Anslutningsblankett!A157,Asiointityypit!$A$2:$B$6,2,FALSE))</f>
        <v/>
      </c>
      <c r="F147" t="str">
        <f>IF(E147 = "","",IF(Anslutningsblankett!B157 = 0,"",VLOOKUP(Anslutningsblankett!B157,'Kommun koder'!$A$2:$B$295,2,FALSE)))</f>
        <v/>
      </c>
      <c r="G147" t="str">
        <f t="shared" si="5"/>
        <v/>
      </c>
      <c r="H147" t="str">
        <f>IF($E147 ="","",Anslutningsblankett!C157)</f>
        <v/>
      </c>
      <c r="I147" t="str">
        <f>IF($E147 = "","",Anslutningsblankett!D157)</f>
        <v/>
      </c>
      <c r="J147" t="str">
        <f>IF($E147 = "","",Anslutningsblankett!E157)</f>
        <v/>
      </c>
    </row>
    <row r="148" spans="1:10">
      <c r="A148" t="str">
        <f t="shared" si="4"/>
        <v/>
      </c>
      <c r="B148" t="str">
        <f>IF($E148 ="","",Anslutningsblankett!$B$4)</f>
        <v/>
      </c>
      <c r="C148" t="str">
        <f>IF($E148 ="","",Anslutningsblankett!$B$3)</f>
        <v/>
      </c>
      <c r="D148" t="str">
        <f>IF($E148 ="","",Anslutningsblankett!$B$5)</f>
        <v/>
      </c>
      <c r="E148" t="str">
        <f>IF(Anslutningsblankett!A158 = 0,"",VLOOKUP(Anslutningsblankett!A158,Asiointityypit!$A$2:$B$6,2,FALSE))</f>
        <v/>
      </c>
      <c r="F148" t="str">
        <f>IF(E148 = "","",IF(Anslutningsblankett!B158 = 0,"",VLOOKUP(Anslutningsblankett!B158,'Kommun koder'!$A$2:$B$295,2,FALSE)))</f>
        <v/>
      </c>
      <c r="G148" t="str">
        <f t="shared" si="5"/>
        <v/>
      </c>
      <c r="H148" t="str">
        <f>IF($E148 ="","",Anslutningsblankett!C158)</f>
        <v/>
      </c>
      <c r="I148" t="str">
        <f>IF($E148 = "","",Anslutningsblankett!D158)</f>
        <v/>
      </c>
      <c r="J148" t="str">
        <f>IF($E148 = "","",Anslutningsblankett!E158)</f>
        <v/>
      </c>
    </row>
    <row r="149" spans="1:10">
      <c r="A149" t="str">
        <f t="shared" si="4"/>
        <v/>
      </c>
      <c r="B149" t="str">
        <f>IF($E149 ="","",Anslutningsblankett!$B$4)</f>
        <v/>
      </c>
      <c r="C149" t="str">
        <f>IF($E149 ="","",Anslutningsblankett!$B$3)</f>
        <v/>
      </c>
      <c r="D149" t="str">
        <f>IF($E149 ="","",Anslutningsblankett!$B$5)</f>
        <v/>
      </c>
      <c r="E149" t="str">
        <f>IF(Anslutningsblankett!A159 = 0,"",VLOOKUP(Anslutningsblankett!A159,Asiointityypit!$A$2:$B$6,2,FALSE))</f>
        <v/>
      </c>
      <c r="F149" t="str">
        <f>IF(E149 = "","",IF(Anslutningsblankett!B159 = 0,"",VLOOKUP(Anslutningsblankett!B159,'Kommun koder'!$A$2:$B$295,2,FALSE)))</f>
        <v/>
      </c>
      <c r="G149" t="str">
        <f t="shared" si="5"/>
        <v/>
      </c>
      <c r="H149" t="str">
        <f>IF($E149 ="","",Anslutningsblankett!C159)</f>
        <v/>
      </c>
      <c r="I149" t="str">
        <f>IF($E149 = "","",Anslutningsblankett!D159)</f>
        <v/>
      </c>
      <c r="J149" t="str">
        <f>IF($E149 = "","",Anslutningsblankett!E159)</f>
        <v/>
      </c>
    </row>
    <row r="150" spans="1:10">
      <c r="A150" t="str">
        <f t="shared" si="4"/>
        <v/>
      </c>
      <c r="B150" t="str">
        <f>IF($E150 ="","",Anslutningsblankett!$B$4)</f>
        <v/>
      </c>
      <c r="C150" t="str">
        <f>IF($E150 ="","",Anslutningsblankett!$B$3)</f>
        <v/>
      </c>
      <c r="D150" t="str">
        <f>IF($E150 ="","",Anslutningsblankett!$B$5)</f>
        <v/>
      </c>
      <c r="E150" t="str">
        <f>IF(Anslutningsblankett!A160 = 0,"",VLOOKUP(Anslutningsblankett!A160,Asiointityypit!$A$2:$B$6,2,FALSE))</f>
        <v/>
      </c>
      <c r="F150" t="str">
        <f>IF(E150 = "","",IF(Anslutningsblankett!B160 = 0,"",VLOOKUP(Anslutningsblankett!B160,'Kommun koder'!$A$2:$B$295,2,FALSE)))</f>
        <v/>
      </c>
      <c r="G150" t="str">
        <f t="shared" si="5"/>
        <v/>
      </c>
      <c r="H150" t="str">
        <f>IF($E150 ="","",Anslutningsblankett!C160)</f>
        <v/>
      </c>
      <c r="I150" t="str">
        <f>IF($E150 = "","",Anslutningsblankett!D160)</f>
        <v/>
      </c>
      <c r="J150" t="str">
        <f>IF($E150 = "","",Anslutningsblankett!E160)</f>
        <v/>
      </c>
    </row>
    <row r="151" spans="1:10">
      <c r="A151" t="str">
        <f t="shared" si="4"/>
        <v/>
      </c>
      <c r="B151" t="str">
        <f>IF($E151 ="","",Anslutningsblankett!$B$4)</f>
        <v/>
      </c>
      <c r="C151" t="str">
        <f>IF($E151 ="","",Anslutningsblankett!$B$3)</f>
        <v/>
      </c>
      <c r="D151" t="str">
        <f>IF($E151 ="","",Anslutningsblankett!$B$5)</f>
        <v/>
      </c>
      <c r="E151" t="str">
        <f>IF(Anslutningsblankett!A161 = 0,"",VLOOKUP(Anslutningsblankett!A161,Asiointityypit!$A$2:$B$6,2,FALSE))</f>
        <v/>
      </c>
      <c r="F151" t="str">
        <f>IF(E151 = "","",IF(Anslutningsblankett!B161 = 0,"",VLOOKUP(Anslutningsblankett!B161,'Kommun koder'!$A$2:$B$295,2,FALSE)))</f>
        <v/>
      </c>
      <c r="G151" t="str">
        <f t="shared" si="5"/>
        <v/>
      </c>
      <c r="H151" t="str">
        <f>IF($E151 ="","",Anslutningsblankett!C161)</f>
        <v/>
      </c>
      <c r="I151" t="str">
        <f>IF($E151 = "","",Anslutningsblankett!D161)</f>
        <v/>
      </c>
      <c r="J151" t="str">
        <f>IF($E151 = "","",Anslutningsblankett!E161)</f>
        <v/>
      </c>
    </row>
    <row r="152" spans="1:10">
      <c r="A152" t="str">
        <f t="shared" si="4"/>
        <v/>
      </c>
      <c r="B152" t="str">
        <f>IF($E152 ="","",Anslutningsblankett!$B$4)</f>
        <v/>
      </c>
      <c r="C152" t="str">
        <f>IF($E152 ="","",Anslutningsblankett!$B$3)</f>
        <v/>
      </c>
      <c r="D152" t="str">
        <f>IF($E152 ="","",Anslutningsblankett!$B$5)</f>
        <v/>
      </c>
      <c r="E152" t="str">
        <f>IF(Anslutningsblankett!A162 = 0,"",VLOOKUP(Anslutningsblankett!A162,Asiointityypit!$A$2:$B$6,2,FALSE))</f>
        <v/>
      </c>
      <c r="F152" t="str">
        <f>IF(E152 = "","",IF(Anslutningsblankett!B162 = 0,"",VLOOKUP(Anslutningsblankett!B162,'Kommun koder'!$A$2:$B$295,2,FALSE)))</f>
        <v/>
      </c>
      <c r="G152" t="str">
        <f t="shared" si="5"/>
        <v/>
      </c>
      <c r="H152" t="str">
        <f>IF($E152 ="","",Anslutningsblankett!C162)</f>
        <v/>
      </c>
      <c r="I152" t="str">
        <f>IF($E152 = "","",Anslutningsblankett!D162)</f>
        <v/>
      </c>
      <c r="J152" t="str">
        <f>IF($E152 = "","",Anslutningsblankett!E162)</f>
        <v/>
      </c>
    </row>
    <row r="153" spans="1:10">
      <c r="A153" t="str">
        <f t="shared" si="4"/>
        <v/>
      </c>
      <c r="B153" t="str">
        <f>IF($E153 ="","",Anslutningsblankett!$B$4)</f>
        <v/>
      </c>
      <c r="C153" t="str">
        <f>IF($E153 ="","",Anslutningsblankett!$B$3)</f>
        <v/>
      </c>
      <c r="D153" t="str">
        <f>IF($E153 ="","",Anslutningsblankett!$B$5)</f>
        <v/>
      </c>
      <c r="E153" t="str">
        <f>IF(Anslutningsblankett!A163 = 0,"",VLOOKUP(Anslutningsblankett!A163,Asiointityypit!$A$2:$B$6,2,FALSE))</f>
        <v/>
      </c>
      <c r="F153" t="str">
        <f>IF(E153 = "","",IF(Anslutningsblankett!B163 = 0,"",VLOOKUP(Anslutningsblankett!B163,'Kommun koder'!$A$2:$B$295,2,FALSE)))</f>
        <v/>
      </c>
      <c r="G153" t="str">
        <f t="shared" si="5"/>
        <v/>
      </c>
      <c r="H153" t="str">
        <f>IF($E153 ="","",Anslutningsblankett!C163)</f>
        <v/>
      </c>
      <c r="I153" t="str">
        <f>IF($E153 = "","",Anslutningsblankett!D163)</f>
        <v/>
      </c>
      <c r="J153" t="str">
        <f>IF($E153 = "","",Anslutningsblankett!E163)</f>
        <v/>
      </c>
    </row>
    <row r="154" spans="1:10">
      <c r="A154" t="str">
        <f t="shared" si="4"/>
        <v/>
      </c>
      <c r="B154" t="str">
        <f>IF($E154 ="","",Anslutningsblankett!$B$4)</f>
        <v/>
      </c>
      <c r="C154" t="str">
        <f>IF($E154 ="","",Anslutningsblankett!$B$3)</f>
        <v/>
      </c>
      <c r="D154" t="str">
        <f>IF($E154 ="","",Anslutningsblankett!$B$5)</f>
        <v/>
      </c>
      <c r="E154" t="str">
        <f>IF(Anslutningsblankett!A164 = 0,"",VLOOKUP(Anslutningsblankett!A164,Asiointityypit!$A$2:$B$6,2,FALSE))</f>
        <v/>
      </c>
      <c r="F154" t="str">
        <f>IF(E154 = "","",IF(Anslutningsblankett!B164 = 0,"",VLOOKUP(Anslutningsblankett!B164,'Kommun koder'!$A$2:$B$295,2,FALSE)))</f>
        <v/>
      </c>
      <c r="G154" t="str">
        <f t="shared" si="5"/>
        <v/>
      </c>
      <c r="H154" t="str">
        <f>IF($E154 ="","",Anslutningsblankett!C164)</f>
        <v/>
      </c>
      <c r="I154" t="str">
        <f>IF($E154 = "","",Anslutningsblankett!D164)</f>
        <v/>
      </c>
      <c r="J154" t="str">
        <f>IF($E154 = "","",Anslutningsblankett!E164)</f>
        <v/>
      </c>
    </row>
    <row r="155" spans="1:10">
      <c r="A155" t="str">
        <f t="shared" si="4"/>
        <v/>
      </c>
      <c r="B155" t="str">
        <f>IF($E155 ="","",Anslutningsblankett!$B$4)</f>
        <v/>
      </c>
      <c r="C155" t="str">
        <f>IF($E155 ="","",Anslutningsblankett!$B$3)</f>
        <v/>
      </c>
      <c r="D155" t="str">
        <f>IF($E155 ="","",Anslutningsblankett!$B$5)</f>
        <v/>
      </c>
      <c r="E155" t="str">
        <f>IF(Anslutningsblankett!A165 = 0,"",VLOOKUP(Anslutningsblankett!A165,Asiointityypit!$A$2:$B$6,2,FALSE))</f>
        <v/>
      </c>
      <c r="F155" t="str">
        <f>IF(E155 = "","",IF(Anslutningsblankett!B165 = 0,"",VLOOKUP(Anslutningsblankett!B165,'Kommun koder'!$A$2:$B$295,2,FALSE)))</f>
        <v/>
      </c>
      <c r="G155" t="str">
        <f t="shared" si="5"/>
        <v/>
      </c>
      <c r="H155" t="str">
        <f>IF($E155 ="","",Anslutningsblankett!C165)</f>
        <v/>
      </c>
      <c r="I155" t="str">
        <f>IF($E155 = "","",Anslutningsblankett!D165)</f>
        <v/>
      </c>
      <c r="J155" t="str">
        <f>IF($E155 = "","",Anslutningsblankett!E165)</f>
        <v/>
      </c>
    </row>
    <row r="156" spans="1:10">
      <c r="A156" t="str">
        <f t="shared" si="4"/>
        <v/>
      </c>
      <c r="B156" t="str">
        <f>IF($E156 ="","",Anslutningsblankett!$B$4)</f>
        <v/>
      </c>
      <c r="C156" t="str">
        <f>IF($E156 ="","",Anslutningsblankett!$B$3)</f>
        <v/>
      </c>
      <c r="D156" t="str">
        <f>IF($E156 ="","",Anslutningsblankett!$B$5)</f>
        <v/>
      </c>
      <c r="E156" t="str">
        <f>IF(Anslutningsblankett!A166 = 0,"",VLOOKUP(Anslutningsblankett!A166,Asiointityypit!$A$2:$B$6,2,FALSE))</f>
        <v/>
      </c>
      <c r="F156" t="str">
        <f>IF(E156 = "","",IF(Anslutningsblankett!B166 = 0,"",VLOOKUP(Anslutningsblankett!B166,'Kommun koder'!$A$2:$B$295,2,FALSE)))</f>
        <v/>
      </c>
      <c r="G156" t="str">
        <f t="shared" si="5"/>
        <v/>
      </c>
      <c r="H156" t="str">
        <f>IF($E156 ="","",Anslutningsblankett!C166)</f>
        <v/>
      </c>
      <c r="I156" t="str">
        <f>IF($E156 = "","",Anslutningsblankett!D166)</f>
        <v/>
      </c>
      <c r="J156" t="str">
        <f>IF($E156 = "","",Anslutningsblankett!E166)</f>
        <v/>
      </c>
    </row>
    <row r="157" spans="1:10">
      <c r="A157" t="str">
        <f t="shared" si="4"/>
        <v/>
      </c>
      <c r="B157" t="str">
        <f>IF($E157 ="","",Anslutningsblankett!$B$4)</f>
        <v/>
      </c>
      <c r="C157" t="str">
        <f>IF($E157 ="","",Anslutningsblankett!$B$3)</f>
        <v/>
      </c>
      <c r="D157" t="str">
        <f>IF($E157 ="","",Anslutningsblankett!$B$5)</f>
        <v/>
      </c>
      <c r="E157" t="str">
        <f>IF(Anslutningsblankett!A167 = 0,"",VLOOKUP(Anslutningsblankett!A167,Asiointityypit!$A$2:$B$6,2,FALSE))</f>
        <v/>
      </c>
      <c r="F157" t="str">
        <f>IF(E157 = "","",IF(Anslutningsblankett!B167 = 0,"",VLOOKUP(Anslutningsblankett!B167,'Kommun koder'!$A$2:$B$295,2,FALSE)))</f>
        <v/>
      </c>
      <c r="G157" t="str">
        <f t="shared" si="5"/>
        <v/>
      </c>
      <c r="H157" t="str">
        <f>IF($E157 ="","",Anslutningsblankett!C167)</f>
        <v/>
      </c>
      <c r="I157" t="str">
        <f>IF($E157 = "","",Anslutningsblankett!D167)</f>
        <v/>
      </c>
      <c r="J157" t="str">
        <f>IF($E157 = "","",Anslutningsblankett!E167)</f>
        <v/>
      </c>
    </row>
    <row r="158" spans="1:10">
      <c r="A158" t="str">
        <f t="shared" si="4"/>
        <v/>
      </c>
      <c r="B158" t="str">
        <f>IF($E158 ="","",Anslutningsblankett!$B$4)</f>
        <v/>
      </c>
      <c r="C158" t="str">
        <f>IF($E158 ="","",Anslutningsblankett!$B$3)</f>
        <v/>
      </c>
      <c r="D158" t="str">
        <f>IF($E158 ="","",Anslutningsblankett!$B$5)</f>
        <v/>
      </c>
      <c r="E158" t="str">
        <f>IF(Anslutningsblankett!A168 = 0,"",VLOOKUP(Anslutningsblankett!A168,Asiointityypit!$A$2:$B$6,2,FALSE))</f>
        <v/>
      </c>
      <c r="F158" t="str">
        <f>IF(E158 = "","",IF(Anslutningsblankett!B168 = 0,"",VLOOKUP(Anslutningsblankett!B168,'Kommun koder'!$A$2:$B$295,2,FALSE)))</f>
        <v/>
      </c>
      <c r="G158" t="str">
        <f t="shared" si="5"/>
        <v/>
      </c>
      <c r="H158" t="str">
        <f>IF($E158 ="","",Anslutningsblankett!C168)</f>
        <v/>
      </c>
      <c r="I158" t="str">
        <f>IF($E158 = "","",Anslutningsblankett!D168)</f>
        <v/>
      </c>
      <c r="J158" t="str">
        <f>IF($E158 = "","",Anslutningsblankett!E168)</f>
        <v/>
      </c>
    </row>
    <row r="159" spans="1:10">
      <c r="A159" t="str">
        <f t="shared" si="4"/>
        <v/>
      </c>
      <c r="B159" t="str">
        <f>IF($E159 ="","",Anslutningsblankett!$B$4)</f>
        <v/>
      </c>
      <c r="C159" t="str">
        <f>IF($E159 ="","",Anslutningsblankett!$B$3)</f>
        <v/>
      </c>
      <c r="D159" t="str">
        <f>IF($E159 ="","",Anslutningsblankett!$B$5)</f>
        <v/>
      </c>
      <c r="E159" t="str">
        <f>IF(Anslutningsblankett!A169 = 0,"",VLOOKUP(Anslutningsblankett!A169,Asiointityypit!$A$2:$B$6,2,FALSE))</f>
        <v/>
      </c>
      <c r="F159" t="str">
        <f>IF(E159 = "","",IF(Anslutningsblankett!B169 = 0,"",VLOOKUP(Anslutningsblankett!B169,'Kommun koder'!$A$2:$B$295,2,FALSE)))</f>
        <v/>
      </c>
      <c r="G159" t="str">
        <f t="shared" si="5"/>
        <v/>
      </c>
      <c r="H159" t="str">
        <f>IF($E159 ="","",Anslutningsblankett!C169)</f>
        <v/>
      </c>
      <c r="I159" t="str">
        <f>IF($E159 = "","",Anslutningsblankett!D169)</f>
        <v/>
      </c>
      <c r="J159" t="str">
        <f>IF($E159 = "","",Anslutningsblankett!E169)</f>
        <v/>
      </c>
    </row>
    <row r="160" spans="1:10">
      <c r="A160" t="str">
        <f t="shared" si="4"/>
        <v/>
      </c>
      <c r="B160" t="str">
        <f>IF($E160 ="","",Anslutningsblankett!$B$4)</f>
        <v/>
      </c>
      <c r="C160" t="str">
        <f>IF($E160 ="","",Anslutningsblankett!$B$3)</f>
        <v/>
      </c>
      <c r="D160" t="str">
        <f>IF($E160 ="","",Anslutningsblankett!$B$5)</f>
        <v/>
      </c>
      <c r="E160" t="str">
        <f>IF(Anslutningsblankett!A170 = 0,"",VLOOKUP(Anslutningsblankett!A170,Asiointityypit!$A$2:$B$6,2,FALSE))</f>
        <v/>
      </c>
      <c r="F160" t="str">
        <f>IF(E160 = "","",IF(Anslutningsblankett!B170 = 0,"",VLOOKUP(Anslutningsblankett!B170,'Kommun koder'!$A$2:$B$295,2,FALSE)))</f>
        <v/>
      </c>
      <c r="G160" t="str">
        <f t="shared" si="5"/>
        <v/>
      </c>
      <c r="H160" t="str">
        <f>IF($E160 ="","",Anslutningsblankett!C170)</f>
        <v/>
      </c>
      <c r="I160" t="str">
        <f>IF($E160 = "","",Anslutningsblankett!D170)</f>
        <v/>
      </c>
      <c r="J160" t="str">
        <f>IF($E160 = "","",Anslutningsblankett!E170)</f>
        <v/>
      </c>
    </row>
    <row r="161" spans="1:10">
      <c r="A161" t="str">
        <f t="shared" si="4"/>
        <v/>
      </c>
      <c r="B161" t="str">
        <f>IF($E161 ="","",Anslutningsblankett!$B$4)</f>
        <v/>
      </c>
      <c r="C161" t="str">
        <f>IF($E161 ="","",Anslutningsblankett!$B$3)</f>
        <v/>
      </c>
      <c r="D161" t="str">
        <f>IF($E161 ="","",Anslutningsblankett!$B$5)</f>
        <v/>
      </c>
      <c r="E161" t="str">
        <f>IF(Anslutningsblankett!A171 = 0,"",VLOOKUP(Anslutningsblankett!A171,Asiointityypit!$A$2:$B$6,2,FALSE))</f>
        <v/>
      </c>
      <c r="F161" t="str">
        <f>IF(E161 = "","",IF(Anslutningsblankett!B171 = 0,"",VLOOKUP(Anslutningsblankett!B171,'Kommun koder'!$A$2:$B$295,2,FALSE)))</f>
        <v/>
      </c>
      <c r="G161" t="str">
        <f t="shared" si="5"/>
        <v/>
      </c>
      <c r="H161" t="str">
        <f>IF($E161 ="","",Anslutningsblankett!C171)</f>
        <v/>
      </c>
      <c r="I161" t="str">
        <f>IF($E161 = "","",Anslutningsblankett!D171)</f>
        <v/>
      </c>
      <c r="J161" t="str">
        <f>IF($E161 = "","",Anslutningsblankett!E171)</f>
        <v/>
      </c>
    </row>
    <row r="162" spans="1:10">
      <c r="A162" t="str">
        <f t="shared" si="4"/>
        <v/>
      </c>
      <c r="B162" t="str">
        <f>IF($E162 ="","",Anslutningsblankett!$B$4)</f>
        <v/>
      </c>
      <c r="C162" t="str">
        <f>IF($E162 ="","",Anslutningsblankett!$B$3)</f>
        <v/>
      </c>
      <c r="D162" t="str">
        <f>IF($E162 ="","",Anslutningsblankett!$B$5)</f>
        <v/>
      </c>
      <c r="E162" t="str">
        <f>IF(Anslutningsblankett!A172 = 0,"",VLOOKUP(Anslutningsblankett!A172,Asiointityypit!$A$2:$B$6,2,FALSE))</f>
        <v/>
      </c>
      <c r="F162" t="str">
        <f>IF(E162 = "","",IF(Anslutningsblankett!B172 = 0,"",VLOOKUP(Anslutningsblankett!B172,'Kommun koder'!$A$2:$B$295,2,FALSE)))</f>
        <v/>
      </c>
      <c r="G162" t="str">
        <f t="shared" si="5"/>
        <v/>
      </c>
      <c r="H162" t="str">
        <f>IF($E162 ="","",Anslutningsblankett!C172)</f>
        <v/>
      </c>
      <c r="I162" t="str">
        <f>IF($E162 = "","",Anslutningsblankett!D172)</f>
        <v/>
      </c>
      <c r="J162" t="str">
        <f>IF($E162 = "","",Anslutningsblankett!E172)</f>
        <v/>
      </c>
    </row>
    <row r="163" spans="1:10">
      <c r="A163" t="str">
        <f t="shared" si="4"/>
        <v/>
      </c>
      <c r="B163" t="str">
        <f>IF($E163 ="","",Anslutningsblankett!$B$4)</f>
        <v/>
      </c>
      <c r="C163" t="str">
        <f>IF($E163 ="","",Anslutningsblankett!$B$3)</f>
        <v/>
      </c>
      <c r="D163" t="str">
        <f>IF($E163 ="","",Anslutningsblankett!$B$5)</f>
        <v/>
      </c>
      <c r="E163" t="str">
        <f>IF(Anslutningsblankett!A173 = 0,"",VLOOKUP(Anslutningsblankett!A173,Asiointityypit!$A$2:$B$6,2,FALSE))</f>
        <v/>
      </c>
      <c r="F163" t="str">
        <f>IF(E163 = "","",IF(Anslutningsblankett!B173 = 0,"",VLOOKUP(Anslutningsblankett!B173,'Kommun koder'!$A$2:$B$295,2,FALSE)))</f>
        <v/>
      </c>
      <c r="G163" t="str">
        <f t="shared" si="5"/>
        <v/>
      </c>
      <c r="H163" t="str">
        <f>IF($E163 ="","",Anslutningsblankett!C173)</f>
        <v/>
      </c>
      <c r="I163" t="str">
        <f>IF($E163 = "","",Anslutningsblankett!D173)</f>
        <v/>
      </c>
      <c r="J163" t="str">
        <f>IF($E163 = "","",Anslutningsblankett!E173)</f>
        <v/>
      </c>
    </row>
    <row r="164" spans="1:10">
      <c r="A164" t="str">
        <f t="shared" si="4"/>
        <v/>
      </c>
      <c r="B164" t="str">
        <f>IF($E164 ="","",Anslutningsblankett!$B$4)</f>
        <v/>
      </c>
      <c r="C164" t="str">
        <f>IF($E164 ="","",Anslutningsblankett!$B$3)</f>
        <v/>
      </c>
      <c r="D164" t="str">
        <f>IF($E164 ="","",Anslutningsblankett!$B$5)</f>
        <v/>
      </c>
      <c r="E164" t="str">
        <f>IF(Anslutningsblankett!A174 = 0,"",VLOOKUP(Anslutningsblankett!A174,Asiointityypit!$A$2:$B$6,2,FALSE))</f>
        <v/>
      </c>
      <c r="F164" t="str">
        <f>IF(E164 = "","",IF(Anslutningsblankett!B174 = 0,"",VLOOKUP(Anslutningsblankett!B174,'Kommun koder'!$A$2:$B$295,2,FALSE)))</f>
        <v/>
      </c>
      <c r="G164" t="str">
        <f t="shared" si="5"/>
        <v/>
      </c>
      <c r="H164" t="str">
        <f>IF($E164 ="","",Anslutningsblankett!C174)</f>
        <v/>
      </c>
      <c r="I164" t="str">
        <f>IF($E164 = "","",Anslutningsblankett!D174)</f>
        <v/>
      </c>
      <c r="J164" t="str">
        <f>IF($E164 = "","",Anslutningsblankett!E174)</f>
        <v/>
      </c>
    </row>
    <row r="165" spans="1:10">
      <c r="A165" t="str">
        <f t="shared" si="4"/>
        <v/>
      </c>
      <c r="B165" t="str">
        <f>IF($E165 ="","",Anslutningsblankett!$B$4)</f>
        <v/>
      </c>
      <c r="C165" t="str">
        <f>IF($E165 ="","",Anslutningsblankett!$B$3)</f>
        <v/>
      </c>
      <c r="D165" t="str">
        <f>IF($E165 ="","",Anslutningsblankett!$B$5)</f>
        <v/>
      </c>
      <c r="E165" t="str">
        <f>IF(Anslutningsblankett!A175 = 0,"",VLOOKUP(Anslutningsblankett!A175,Asiointityypit!$A$2:$B$6,2,FALSE))</f>
        <v/>
      </c>
      <c r="F165" t="str">
        <f>IF(E165 = "","",IF(Anslutningsblankett!B175 = 0,"",VLOOKUP(Anslutningsblankett!B175,'Kommun koder'!$A$2:$B$295,2,FALSE)))</f>
        <v/>
      </c>
      <c r="G165" t="str">
        <f t="shared" si="5"/>
        <v/>
      </c>
      <c r="H165" t="str">
        <f>IF($E165 ="","",Anslutningsblankett!C175)</f>
        <v/>
      </c>
      <c r="I165" t="str">
        <f>IF($E165 = "","",Anslutningsblankett!D175)</f>
        <v/>
      </c>
      <c r="J165" t="str">
        <f>IF($E165 = "","",Anslutningsblankett!E175)</f>
        <v/>
      </c>
    </row>
    <row r="166" spans="1:10">
      <c r="A166" t="str">
        <f t="shared" si="4"/>
        <v/>
      </c>
      <c r="B166" t="str">
        <f>IF($E166 ="","",Anslutningsblankett!$B$4)</f>
        <v/>
      </c>
      <c r="C166" t="str">
        <f>IF($E166 ="","",Anslutningsblankett!$B$3)</f>
        <v/>
      </c>
      <c r="D166" t="str">
        <f>IF($E166 ="","",Anslutningsblankett!$B$5)</f>
        <v/>
      </c>
      <c r="E166" t="str">
        <f>IF(Anslutningsblankett!A176 = 0,"",VLOOKUP(Anslutningsblankett!A176,Asiointityypit!$A$2:$B$6,2,FALSE))</f>
        <v/>
      </c>
      <c r="F166" t="str">
        <f>IF(E166 = "","",IF(Anslutningsblankett!B176 = 0,"",VLOOKUP(Anslutningsblankett!B176,'Kommun koder'!$A$2:$B$295,2,FALSE)))</f>
        <v/>
      </c>
      <c r="G166" t="str">
        <f t="shared" si="5"/>
        <v/>
      </c>
      <c r="H166" t="str">
        <f>IF($E166 ="","",Anslutningsblankett!C176)</f>
        <v/>
      </c>
      <c r="I166" t="str">
        <f>IF($E166 = "","",Anslutningsblankett!D176)</f>
        <v/>
      </c>
      <c r="J166" t="str">
        <f>IF($E166 = "","",Anslutningsblankett!E176)</f>
        <v/>
      </c>
    </row>
    <row r="167" spans="1:10">
      <c r="A167" t="str">
        <f t="shared" si="4"/>
        <v/>
      </c>
      <c r="B167" t="str">
        <f>IF($E167 ="","",Anslutningsblankett!$B$4)</f>
        <v/>
      </c>
      <c r="C167" t="str">
        <f>IF($E167 ="","",Anslutningsblankett!$B$3)</f>
        <v/>
      </c>
      <c r="D167" t="str">
        <f>IF($E167 ="","",Anslutningsblankett!$B$5)</f>
        <v/>
      </c>
      <c r="E167" t="str">
        <f>IF(Anslutningsblankett!A177 = 0,"",VLOOKUP(Anslutningsblankett!A177,Asiointityypit!$A$2:$B$6,2,FALSE))</f>
        <v/>
      </c>
      <c r="F167" t="str">
        <f>IF(E167 = "","",IF(Anslutningsblankett!B177 = 0,"",VLOOKUP(Anslutningsblankett!B177,'Kommun koder'!$A$2:$B$295,2,FALSE)))</f>
        <v/>
      </c>
      <c r="G167" t="str">
        <f t="shared" si="5"/>
        <v/>
      </c>
      <c r="H167" t="str">
        <f>IF($E167 ="","",Anslutningsblankett!C177)</f>
        <v/>
      </c>
      <c r="I167" t="str">
        <f>IF($E167 = "","",Anslutningsblankett!D177)</f>
        <v/>
      </c>
      <c r="J167" t="str">
        <f>IF($E167 = "","",Anslutningsblankett!E177)</f>
        <v/>
      </c>
    </row>
    <row r="168" spans="1:10">
      <c r="A168" t="str">
        <f t="shared" si="4"/>
        <v/>
      </c>
      <c r="B168" t="str">
        <f>IF($E168 ="","",Anslutningsblankett!$B$4)</f>
        <v/>
      </c>
      <c r="C168" t="str">
        <f>IF($E168 ="","",Anslutningsblankett!$B$3)</f>
        <v/>
      </c>
      <c r="D168" t="str">
        <f>IF($E168 ="","",Anslutningsblankett!$B$5)</f>
        <v/>
      </c>
      <c r="E168" t="str">
        <f>IF(Anslutningsblankett!A178 = 0,"",VLOOKUP(Anslutningsblankett!A178,Asiointityypit!$A$2:$B$6,2,FALSE))</f>
        <v/>
      </c>
      <c r="F168" t="str">
        <f>IF(E168 = "","",IF(Anslutningsblankett!B178 = 0,"",VLOOKUP(Anslutningsblankett!B178,'Kommun koder'!$A$2:$B$295,2,FALSE)))</f>
        <v/>
      </c>
      <c r="G168" t="str">
        <f t="shared" si="5"/>
        <v/>
      </c>
      <c r="H168" t="str">
        <f>IF($E168 ="","",Anslutningsblankett!C178)</f>
        <v/>
      </c>
      <c r="I168" t="str">
        <f>IF($E168 = "","",Anslutningsblankett!D178)</f>
        <v/>
      </c>
      <c r="J168" t="str">
        <f>IF($E168 = "","",Anslutningsblankett!E178)</f>
        <v/>
      </c>
    </row>
    <row r="169" spans="1:10">
      <c r="A169" t="str">
        <f t="shared" si="4"/>
        <v/>
      </c>
      <c r="B169" t="str">
        <f>IF($E169 ="","",Anslutningsblankett!$B$4)</f>
        <v/>
      </c>
      <c r="C169" t="str">
        <f>IF($E169 ="","",Anslutningsblankett!$B$3)</f>
        <v/>
      </c>
      <c r="D169" t="str">
        <f>IF($E169 ="","",Anslutningsblankett!$B$5)</f>
        <v/>
      </c>
      <c r="E169" t="str">
        <f>IF(Anslutningsblankett!A179 = 0,"",VLOOKUP(Anslutningsblankett!A179,Asiointityypit!$A$2:$B$6,2,FALSE))</f>
        <v/>
      </c>
      <c r="F169" t="str">
        <f>IF(E169 = "","",IF(Anslutningsblankett!B179 = 0,"",VLOOKUP(Anslutningsblankett!B179,'Kommun koder'!$A$2:$B$295,2,FALSE)))</f>
        <v/>
      </c>
      <c r="G169" t="str">
        <f t="shared" si="5"/>
        <v/>
      </c>
      <c r="H169" t="str">
        <f>IF($E169 ="","",Anslutningsblankett!C179)</f>
        <v/>
      </c>
      <c r="I169" t="str">
        <f>IF($E169 = "","",Anslutningsblankett!D179)</f>
        <v/>
      </c>
      <c r="J169" t="str">
        <f>IF($E169 = "","",Anslutningsblankett!E179)</f>
        <v/>
      </c>
    </row>
    <row r="170" spans="1:10">
      <c r="A170" t="str">
        <f t="shared" si="4"/>
        <v/>
      </c>
      <c r="B170" t="str">
        <f>IF($E170 ="","",Anslutningsblankett!$B$4)</f>
        <v/>
      </c>
      <c r="C170" t="str">
        <f>IF($E170 ="","",Anslutningsblankett!$B$3)</f>
        <v/>
      </c>
      <c r="D170" t="str">
        <f>IF($E170 ="","",Anslutningsblankett!$B$5)</f>
        <v/>
      </c>
      <c r="E170" t="str">
        <f>IF(Anslutningsblankett!A180 = 0,"",VLOOKUP(Anslutningsblankett!A180,Asiointityypit!$A$2:$B$6,2,FALSE))</f>
        <v/>
      </c>
      <c r="F170" t="str">
        <f>IF(E170 = "","",IF(Anslutningsblankett!B180 = 0,"",VLOOKUP(Anslutningsblankett!B180,'Kommun koder'!$A$2:$B$295,2,FALSE)))</f>
        <v/>
      </c>
      <c r="G170" t="str">
        <f t="shared" si="5"/>
        <v/>
      </c>
      <c r="H170" t="str">
        <f>IF($E170 ="","",Anslutningsblankett!C180)</f>
        <v/>
      </c>
      <c r="I170" t="str">
        <f>IF($E170 = "","",Anslutningsblankett!D180)</f>
        <v/>
      </c>
      <c r="J170" t="str">
        <f>IF($E170 = "","",Anslutningsblankett!E180)</f>
        <v/>
      </c>
    </row>
    <row r="171" spans="1:10">
      <c r="A171" t="str">
        <f t="shared" si="4"/>
        <v/>
      </c>
      <c r="B171" t="str">
        <f>IF($E171 ="","",Anslutningsblankett!$B$4)</f>
        <v/>
      </c>
      <c r="C171" t="str">
        <f>IF($E171 ="","",Anslutningsblankett!$B$3)</f>
        <v/>
      </c>
      <c r="D171" t="str">
        <f>IF($E171 ="","",Anslutningsblankett!$B$5)</f>
        <v/>
      </c>
      <c r="E171" t="str">
        <f>IF(Anslutningsblankett!A181 = 0,"",VLOOKUP(Anslutningsblankett!A181,Asiointityypit!$A$2:$B$6,2,FALSE))</f>
        <v/>
      </c>
      <c r="F171" t="str">
        <f>IF(E171 = "","",IF(Anslutningsblankett!B181 = 0,"",VLOOKUP(Anslutningsblankett!B181,'Kommun koder'!$A$2:$B$295,2,FALSE)))</f>
        <v/>
      </c>
      <c r="G171" t="str">
        <f t="shared" si="5"/>
        <v/>
      </c>
      <c r="H171" t="str">
        <f>IF($E171 ="","",Anslutningsblankett!C181)</f>
        <v/>
      </c>
      <c r="I171" t="str">
        <f>IF($E171 = "","",Anslutningsblankett!D181)</f>
        <v/>
      </c>
      <c r="J171" t="str">
        <f>IF($E171 = "","",Anslutningsblankett!E181)</f>
        <v/>
      </c>
    </row>
    <row r="172" spans="1:10">
      <c r="A172" t="str">
        <f t="shared" si="4"/>
        <v/>
      </c>
      <c r="B172" t="str">
        <f>IF($E172 ="","",Anslutningsblankett!$B$4)</f>
        <v/>
      </c>
      <c r="C172" t="str">
        <f>IF($E172 ="","",Anslutningsblankett!$B$3)</f>
        <v/>
      </c>
      <c r="D172" t="str">
        <f>IF($E172 ="","",Anslutningsblankett!$B$5)</f>
        <v/>
      </c>
      <c r="E172" t="str">
        <f>IF(Anslutningsblankett!A182 = 0,"",VLOOKUP(Anslutningsblankett!A182,Asiointityypit!$A$2:$B$6,2,FALSE))</f>
        <v/>
      </c>
      <c r="F172" t="str">
        <f>IF(E172 = "","",IF(Anslutningsblankett!B182 = 0,"",VLOOKUP(Anslutningsblankett!B182,'Kommun koder'!$A$2:$B$295,2,FALSE)))</f>
        <v/>
      </c>
      <c r="G172" t="str">
        <f t="shared" si="5"/>
        <v/>
      </c>
      <c r="H172" t="str">
        <f>IF($E172 ="","",Anslutningsblankett!C182)</f>
        <v/>
      </c>
      <c r="I172" t="str">
        <f>IF($E172 = "","",Anslutningsblankett!D182)</f>
        <v/>
      </c>
      <c r="J172" t="str">
        <f>IF($E172 = "","",Anslutningsblankett!E182)</f>
        <v/>
      </c>
    </row>
    <row r="173" spans="1:10">
      <c r="A173" t="str">
        <f t="shared" si="4"/>
        <v/>
      </c>
      <c r="B173" t="str">
        <f>IF($E173 ="","",Anslutningsblankett!$B$4)</f>
        <v/>
      </c>
      <c r="C173" t="str">
        <f>IF($E173 ="","",Anslutningsblankett!$B$3)</f>
        <v/>
      </c>
      <c r="D173" t="str">
        <f>IF($E173 ="","",Anslutningsblankett!$B$5)</f>
        <v/>
      </c>
      <c r="E173" t="str">
        <f>IF(Anslutningsblankett!A183 = 0,"",VLOOKUP(Anslutningsblankett!A183,Asiointityypit!$A$2:$B$6,2,FALSE))</f>
        <v/>
      </c>
      <c r="F173" t="str">
        <f>IF(E173 = "","",IF(Anslutningsblankett!B183 = 0,"",VLOOKUP(Anslutningsblankett!B183,'Kommun koder'!$A$2:$B$295,2,FALSE)))</f>
        <v/>
      </c>
      <c r="G173" t="str">
        <f t="shared" si="5"/>
        <v/>
      </c>
      <c r="H173" t="str">
        <f>IF($E173 ="","",Anslutningsblankett!C183)</f>
        <v/>
      </c>
      <c r="I173" t="str">
        <f>IF($E173 = "","",Anslutningsblankett!D183)</f>
        <v/>
      </c>
      <c r="J173" t="str">
        <f>IF($E173 = "","",Anslutningsblankett!E183)</f>
        <v/>
      </c>
    </row>
    <row r="174" spans="1:10">
      <c r="A174" t="str">
        <f t="shared" si="4"/>
        <v/>
      </c>
      <c r="B174" t="str">
        <f>IF($E174 ="","",Anslutningsblankett!$B$4)</f>
        <v/>
      </c>
      <c r="C174" t="str">
        <f>IF($E174 ="","",Anslutningsblankett!$B$3)</f>
        <v/>
      </c>
      <c r="D174" t="str">
        <f>IF($E174 ="","",Anslutningsblankett!$B$5)</f>
        <v/>
      </c>
      <c r="E174" t="str">
        <f>IF(Anslutningsblankett!A184 = 0,"",VLOOKUP(Anslutningsblankett!A184,Asiointityypit!$A$2:$B$6,2,FALSE))</f>
        <v/>
      </c>
      <c r="F174" t="str">
        <f>IF(E174 = "","",IF(Anslutningsblankett!B184 = 0,"",VLOOKUP(Anslutningsblankett!B184,'Kommun koder'!$A$2:$B$295,2,FALSE)))</f>
        <v/>
      </c>
      <c r="G174" t="str">
        <f t="shared" si="5"/>
        <v/>
      </c>
      <c r="H174" t="str">
        <f>IF($E174 ="","",Anslutningsblankett!C184)</f>
        <v/>
      </c>
      <c r="I174" t="str">
        <f>IF($E174 = "","",Anslutningsblankett!D184)</f>
        <v/>
      </c>
      <c r="J174" t="str">
        <f>IF($E174 = "","",Anslutningsblankett!E184)</f>
        <v/>
      </c>
    </row>
    <row r="175" spans="1:10">
      <c r="A175" t="str">
        <f t="shared" si="4"/>
        <v/>
      </c>
      <c r="B175" t="str">
        <f>IF($E175 ="","",Anslutningsblankett!$B$4)</f>
        <v/>
      </c>
      <c r="C175" t="str">
        <f>IF($E175 ="","",Anslutningsblankett!$B$3)</f>
        <v/>
      </c>
      <c r="D175" t="str">
        <f>IF($E175 ="","",Anslutningsblankett!$B$5)</f>
        <v/>
      </c>
      <c r="E175" t="str">
        <f>IF(Anslutningsblankett!A185 = 0,"",VLOOKUP(Anslutningsblankett!A185,Asiointityypit!$A$2:$B$6,2,FALSE))</f>
        <v/>
      </c>
      <c r="F175" t="str">
        <f>IF(E175 = "","",IF(Anslutningsblankett!B185 = 0,"",VLOOKUP(Anslutningsblankett!B185,'Kommun koder'!$A$2:$B$295,2,FALSE)))</f>
        <v/>
      </c>
      <c r="G175" t="str">
        <f t="shared" si="5"/>
        <v/>
      </c>
      <c r="H175" t="str">
        <f>IF($E175 ="","",Anslutningsblankett!C185)</f>
        <v/>
      </c>
      <c r="I175" t="str">
        <f>IF($E175 = "","",Anslutningsblankett!D185)</f>
        <v/>
      </c>
      <c r="J175" t="str">
        <f>IF($E175 = "","",Anslutningsblankett!E185)</f>
        <v/>
      </c>
    </row>
    <row r="176" spans="1:10">
      <c r="A176" t="str">
        <f t="shared" si="4"/>
        <v/>
      </c>
      <c r="B176" t="str">
        <f>IF($E176 ="","",Anslutningsblankett!$B$4)</f>
        <v/>
      </c>
      <c r="C176" t="str">
        <f>IF($E176 ="","",Anslutningsblankett!$B$3)</f>
        <v/>
      </c>
      <c r="D176" t="str">
        <f>IF($E176 ="","",Anslutningsblankett!$B$5)</f>
        <v/>
      </c>
      <c r="E176" t="str">
        <f>IF(Anslutningsblankett!A186 = 0,"",VLOOKUP(Anslutningsblankett!A186,Asiointityypit!$A$2:$B$6,2,FALSE))</f>
        <v/>
      </c>
      <c r="F176" t="str">
        <f>IF(E176 = "","",IF(Anslutningsblankett!B186 = 0,"",VLOOKUP(Anslutningsblankett!B186,'Kommun koder'!$A$2:$B$295,2,FALSE)))</f>
        <v/>
      </c>
      <c r="G176" t="str">
        <f t="shared" si="5"/>
        <v/>
      </c>
      <c r="H176" t="str">
        <f>IF($E176 ="","",Anslutningsblankett!C186)</f>
        <v/>
      </c>
      <c r="I176" t="str">
        <f>IF($E176 = "","",Anslutningsblankett!D186)</f>
        <v/>
      </c>
      <c r="J176" t="str">
        <f>IF($E176 = "","",Anslutningsblankett!E186)</f>
        <v/>
      </c>
    </row>
    <row r="177" spans="1:10">
      <c r="A177" t="str">
        <f t="shared" si="4"/>
        <v/>
      </c>
      <c r="B177" t="str">
        <f>IF($E177 ="","",Anslutningsblankett!$B$4)</f>
        <v/>
      </c>
      <c r="C177" t="str">
        <f>IF($E177 ="","",Anslutningsblankett!$B$3)</f>
        <v/>
      </c>
      <c r="D177" t="str">
        <f>IF($E177 ="","",Anslutningsblankett!$B$5)</f>
        <v/>
      </c>
      <c r="E177" t="str">
        <f>IF(Anslutningsblankett!A187 = 0,"",VLOOKUP(Anslutningsblankett!A187,Asiointityypit!$A$2:$B$6,2,FALSE))</f>
        <v/>
      </c>
      <c r="F177" t="str">
        <f>IF(E177 = "","",IF(Anslutningsblankett!B187 = 0,"",VLOOKUP(Anslutningsblankett!B187,'Kommun koder'!$A$2:$B$295,2,FALSE)))</f>
        <v/>
      </c>
      <c r="G177" t="str">
        <f t="shared" si="5"/>
        <v/>
      </c>
      <c r="H177" t="str">
        <f>IF($E177 ="","",Anslutningsblankett!C187)</f>
        <v/>
      </c>
      <c r="I177" t="str">
        <f>IF($E177 = "","",Anslutningsblankett!D187)</f>
        <v/>
      </c>
      <c r="J177" t="str">
        <f>IF($E177 = "","",Anslutningsblankett!E187)</f>
        <v/>
      </c>
    </row>
    <row r="178" spans="1:10">
      <c r="A178" t="str">
        <f t="shared" si="4"/>
        <v/>
      </c>
      <c r="B178" t="str">
        <f>IF($E178 ="","",Anslutningsblankett!$B$4)</f>
        <v/>
      </c>
      <c r="C178" t="str">
        <f>IF($E178 ="","",Anslutningsblankett!$B$3)</f>
        <v/>
      </c>
      <c r="D178" t="str">
        <f>IF($E178 ="","",Anslutningsblankett!$B$5)</f>
        <v/>
      </c>
      <c r="E178" t="str">
        <f>IF(Anslutningsblankett!A188 = 0,"",VLOOKUP(Anslutningsblankett!A188,Asiointityypit!$A$2:$B$6,2,FALSE))</f>
        <v/>
      </c>
      <c r="F178" t="str">
        <f>IF(E178 = "","",IF(Anslutningsblankett!B188 = 0,"",VLOOKUP(Anslutningsblankett!B188,'Kommun koder'!$A$2:$B$295,2,FALSE)))</f>
        <v/>
      </c>
      <c r="G178" t="str">
        <f t="shared" si="5"/>
        <v/>
      </c>
      <c r="H178" t="str">
        <f>IF($E178 ="","",Anslutningsblankett!C188)</f>
        <v/>
      </c>
      <c r="I178" t="str">
        <f>IF($E178 = "","",Anslutningsblankett!D188)</f>
        <v/>
      </c>
      <c r="J178" t="str">
        <f>IF($E178 = "","",Anslutningsblankett!E188)</f>
        <v/>
      </c>
    </row>
    <row r="179" spans="1:10">
      <c r="A179" t="str">
        <f t="shared" si="4"/>
        <v/>
      </c>
      <c r="B179" t="str">
        <f>IF($E179 ="","",Anslutningsblankett!$B$4)</f>
        <v/>
      </c>
      <c r="C179" t="str">
        <f>IF($E179 ="","",Anslutningsblankett!$B$3)</f>
        <v/>
      </c>
      <c r="D179" t="str">
        <f>IF($E179 ="","",Anslutningsblankett!$B$5)</f>
        <v/>
      </c>
      <c r="E179" t="str">
        <f>IF(Anslutningsblankett!A189 = 0,"",VLOOKUP(Anslutningsblankett!A189,Asiointityypit!$A$2:$B$6,2,FALSE))</f>
        <v/>
      </c>
      <c r="F179" t="str">
        <f>IF(E179 = "","",IF(Anslutningsblankett!B189 = 0,"",VLOOKUP(Anslutningsblankett!B189,'Kommun koder'!$A$2:$B$295,2,FALSE)))</f>
        <v/>
      </c>
      <c r="G179" t="str">
        <f t="shared" si="5"/>
        <v/>
      </c>
      <c r="H179" t="str">
        <f>IF($E179 ="","",Anslutningsblankett!C189)</f>
        <v/>
      </c>
      <c r="I179" t="str">
        <f>IF($E179 = "","",Anslutningsblankett!D189)</f>
        <v/>
      </c>
      <c r="J179" t="str">
        <f>IF($E179 = "","",Anslutningsblankett!E189)</f>
        <v/>
      </c>
    </row>
    <row r="180" spans="1:10">
      <c r="A180" t="str">
        <f t="shared" si="4"/>
        <v/>
      </c>
      <c r="B180" t="str">
        <f>IF($E180 ="","",Anslutningsblankett!$B$4)</f>
        <v/>
      </c>
      <c r="C180" t="str">
        <f>IF($E180 ="","",Anslutningsblankett!$B$3)</f>
        <v/>
      </c>
      <c r="D180" t="str">
        <f>IF($E180 ="","",Anslutningsblankett!$B$5)</f>
        <v/>
      </c>
      <c r="E180" t="str">
        <f>IF(Anslutningsblankett!A190 = 0,"",VLOOKUP(Anslutningsblankett!A190,Asiointityypit!$A$2:$B$6,2,FALSE))</f>
        <v/>
      </c>
      <c r="F180" t="str">
        <f>IF(E180 = "","",IF(Anslutningsblankett!B190 = 0,"",VLOOKUP(Anslutningsblankett!B190,'Kommun koder'!$A$2:$B$295,2,FALSE)))</f>
        <v/>
      </c>
      <c r="G180" t="str">
        <f t="shared" si="5"/>
        <v/>
      </c>
      <c r="H180" t="str">
        <f>IF($E180 ="","",Anslutningsblankett!C190)</f>
        <v/>
      </c>
      <c r="I180" t="str">
        <f>IF($E180 = "","",Anslutningsblankett!D190)</f>
        <v/>
      </c>
      <c r="J180" t="str">
        <f>IF($E180 = "","",Anslutningsblankett!E190)</f>
        <v/>
      </c>
    </row>
    <row r="181" spans="1:10">
      <c r="A181" t="str">
        <f t="shared" si="4"/>
        <v/>
      </c>
      <c r="B181" t="str">
        <f>IF($E181 ="","",Anslutningsblankett!$B$4)</f>
        <v/>
      </c>
      <c r="C181" t="str">
        <f>IF($E181 ="","",Anslutningsblankett!$B$3)</f>
        <v/>
      </c>
      <c r="D181" t="str">
        <f>IF($E181 ="","",Anslutningsblankett!$B$5)</f>
        <v/>
      </c>
      <c r="E181" t="str">
        <f>IF(Anslutningsblankett!A191 = 0,"",VLOOKUP(Anslutningsblankett!A191,Asiointityypit!$A$2:$B$6,2,FALSE))</f>
        <v/>
      </c>
      <c r="F181" t="str">
        <f>IF(E181 = "","",IF(Anslutningsblankett!B191 = 0,"",VLOOKUP(Anslutningsblankett!B191,'Kommun koder'!$A$2:$B$295,2,FALSE)))</f>
        <v/>
      </c>
      <c r="G181" t="str">
        <f t="shared" si="5"/>
        <v/>
      </c>
      <c r="H181" t="str">
        <f>IF($E181 ="","",Anslutningsblankett!C191)</f>
        <v/>
      </c>
      <c r="I181" t="str">
        <f>IF($E181 = "","",Anslutningsblankett!D191)</f>
        <v/>
      </c>
      <c r="J181" t="str">
        <f>IF($E181 = "","",Anslutningsblankett!E191)</f>
        <v/>
      </c>
    </row>
    <row r="182" spans="1:10">
      <c r="A182" t="str">
        <f t="shared" si="4"/>
        <v/>
      </c>
      <c r="B182" t="str">
        <f>IF($E182 ="","",Anslutningsblankett!$B$4)</f>
        <v/>
      </c>
      <c r="C182" t="str">
        <f>IF($E182 ="","",Anslutningsblankett!$B$3)</f>
        <v/>
      </c>
      <c r="D182" t="str">
        <f>IF($E182 ="","",Anslutningsblankett!$B$5)</f>
        <v/>
      </c>
      <c r="E182" t="str">
        <f>IF(Anslutningsblankett!A192 = 0,"",VLOOKUP(Anslutningsblankett!A192,Asiointityypit!$A$2:$B$6,2,FALSE))</f>
        <v/>
      </c>
      <c r="F182" t="str">
        <f>IF(E182 = "","",IF(Anslutningsblankett!B192 = 0,"",VLOOKUP(Anslutningsblankett!B192,'Kommun koder'!$A$2:$B$295,2,FALSE)))</f>
        <v/>
      </c>
      <c r="G182" t="str">
        <f t="shared" si="5"/>
        <v/>
      </c>
      <c r="H182" t="str">
        <f>IF($E182 ="","",Anslutningsblankett!C192)</f>
        <v/>
      </c>
      <c r="I182" t="str">
        <f>IF($E182 = "","",Anslutningsblankett!D192)</f>
        <v/>
      </c>
      <c r="J182" t="str">
        <f>IF($E182 = "","",Anslutningsblankett!E192)</f>
        <v/>
      </c>
    </row>
    <row r="183" spans="1:10">
      <c r="A183" t="str">
        <f t="shared" si="4"/>
        <v/>
      </c>
      <c r="B183" t="str">
        <f>IF($E183 ="","",Anslutningsblankett!$B$4)</f>
        <v/>
      </c>
      <c r="C183" t="str">
        <f>IF($E183 ="","",Anslutningsblankett!$B$3)</f>
        <v/>
      </c>
      <c r="D183" t="str">
        <f>IF($E183 ="","",Anslutningsblankett!$B$5)</f>
        <v/>
      </c>
      <c r="E183" t="str">
        <f>IF(Anslutningsblankett!A193 = 0,"",VLOOKUP(Anslutningsblankett!A193,Asiointityypit!$A$2:$B$6,2,FALSE))</f>
        <v/>
      </c>
      <c r="F183" t="str">
        <f>IF(E183 = "","",IF(Anslutningsblankett!B193 = 0,"",VLOOKUP(Anslutningsblankett!B193,'Kommun koder'!$A$2:$B$295,2,FALSE)))</f>
        <v/>
      </c>
      <c r="G183" t="str">
        <f t="shared" si="5"/>
        <v/>
      </c>
      <c r="H183" t="str">
        <f>IF($E183 ="","",Anslutningsblankett!C193)</f>
        <v/>
      </c>
      <c r="I183" t="str">
        <f>IF($E183 = "","",Anslutningsblankett!D193)</f>
        <v/>
      </c>
      <c r="J183" t="str">
        <f>IF($E183 = "","",Anslutningsblankett!E193)</f>
        <v/>
      </c>
    </row>
    <row r="184" spans="1:10">
      <c r="A184" t="str">
        <f t="shared" si="4"/>
        <v/>
      </c>
      <c r="B184" t="str">
        <f>IF($E184 ="","",Anslutningsblankett!$B$4)</f>
        <v/>
      </c>
      <c r="C184" t="str">
        <f>IF($E184 ="","",Anslutningsblankett!$B$3)</f>
        <v/>
      </c>
      <c r="D184" t="str">
        <f>IF($E184 ="","",Anslutningsblankett!$B$5)</f>
        <v/>
      </c>
      <c r="E184" t="str">
        <f>IF(Anslutningsblankett!A194 = 0,"",VLOOKUP(Anslutningsblankett!A194,Asiointityypit!$A$2:$B$6,2,FALSE))</f>
        <v/>
      </c>
      <c r="F184" t="str">
        <f>IF(E184 = "","",IF(Anslutningsblankett!B194 = 0,"",VLOOKUP(Anslutningsblankett!B194,'Kommun koder'!$A$2:$B$295,2,FALSE)))</f>
        <v/>
      </c>
      <c r="G184" t="str">
        <f t="shared" si="5"/>
        <v/>
      </c>
      <c r="H184" t="str">
        <f>IF($E184 ="","",Anslutningsblankett!C194)</f>
        <v/>
      </c>
      <c r="I184" t="str">
        <f>IF($E184 = "","",Anslutningsblankett!D194)</f>
        <v/>
      </c>
      <c r="J184" t="str">
        <f>IF($E184 = "","",Anslutningsblankett!E194)</f>
        <v/>
      </c>
    </row>
    <row r="185" spans="1:10">
      <c r="A185" t="str">
        <f t="shared" si="4"/>
        <v/>
      </c>
      <c r="B185" t="str">
        <f>IF($E185 ="","",Anslutningsblankett!$B$4)</f>
        <v/>
      </c>
      <c r="C185" t="str">
        <f>IF($E185 ="","",Anslutningsblankett!$B$3)</f>
        <v/>
      </c>
      <c r="D185" t="str">
        <f>IF($E185 ="","",Anslutningsblankett!$B$5)</f>
        <v/>
      </c>
      <c r="E185" t="str">
        <f>IF(Anslutningsblankett!A195 = 0,"",VLOOKUP(Anslutningsblankett!A195,Asiointityypit!$A$2:$B$6,2,FALSE))</f>
        <v/>
      </c>
      <c r="F185" t="str">
        <f>IF(E185 = "","",IF(Anslutningsblankett!B195 = 0,"",VLOOKUP(Anslutningsblankett!B195,'Kommun koder'!$A$2:$B$295,2,FALSE)))</f>
        <v/>
      </c>
      <c r="G185" t="str">
        <f t="shared" si="5"/>
        <v/>
      </c>
      <c r="H185" t="str">
        <f>IF($E185 ="","",Anslutningsblankett!C195)</f>
        <v/>
      </c>
      <c r="I185" t="str">
        <f>IF($E185 = "","",Anslutningsblankett!D195)</f>
        <v/>
      </c>
      <c r="J185" t="str">
        <f>IF($E185 = "","",Anslutningsblankett!E195)</f>
        <v/>
      </c>
    </row>
    <row r="186" spans="1:10">
      <c r="A186" t="str">
        <f t="shared" si="4"/>
        <v/>
      </c>
      <c r="B186" t="str">
        <f>IF($E186 ="","",Anslutningsblankett!$B$4)</f>
        <v/>
      </c>
      <c r="C186" t="str">
        <f>IF($E186 ="","",Anslutningsblankett!$B$3)</f>
        <v/>
      </c>
      <c r="D186" t="str">
        <f>IF($E186 ="","",Anslutningsblankett!$B$5)</f>
        <v/>
      </c>
      <c r="E186" t="str">
        <f>IF(Anslutningsblankett!A196 = 0,"",VLOOKUP(Anslutningsblankett!A196,Asiointityypit!$A$2:$B$6,2,FALSE))</f>
        <v/>
      </c>
      <c r="F186" t="str">
        <f>IF(E186 = "","",IF(Anslutningsblankett!B196 = 0,"",VLOOKUP(Anslutningsblankett!B196,'Kommun koder'!$A$2:$B$295,2,FALSE)))</f>
        <v/>
      </c>
      <c r="G186" t="str">
        <f t="shared" si="5"/>
        <v/>
      </c>
      <c r="H186" t="str">
        <f>IF($E186 ="","",Anslutningsblankett!C196)</f>
        <v/>
      </c>
      <c r="I186" t="str">
        <f>IF($E186 = "","",Anslutningsblankett!D196)</f>
        <v/>
      </c>
      <c r="J186" t="str">
        <f>IF($E186 = "","",Anslutningsblankett!E196)</f>
        <v/>
      </c>
    </row>
    <row r="187" spans="1:10">
      <c r="A187" t="str">
        <f t="shared" si="4"/>
        <v/>
      </c>
      <c r="B187" t="str">
        <f>IF($E187 ="","",Anslutningsblankett!$B$4)</f>
        <v/>
      </c>
      <c r="C187" t="str">
        <f>IF($E187 ="","",Anslutningsblankett!$B$3)</f>
        <v/>
      </c>
      <c r="D187" t="str">
        <f>IF($E187 ="","",Anslutningsblankett!$B$5)</f>
        <v/>
      </c>
      <c r="E187" t="str">
        <f>IF(Anslutningsblankett!A197 = 0,"",VLOOKUP(Anslutningsblankett!A197,Asiointityypit!$A$2:$B$6,2,FALSE))</f>
        <v/>
      </c>
      <c r="F187" t="str">
        <f>IF(E187 = "","",IF(Anslutningsblankett!B197 = 0,"",VLOOKUP(Anslutningsblankett!B197,'Kommun koder'!$A$2:$B$295,2,FALSE)))</f>
        <v/>
      </c>
      <c r="G187" t="str">
        <f t="shared" si="5"/>
        <v/>
      </c>
      <c r="H187" t="str">
        <f>IF($E187 ="","",Anslutningsblankett!C197)</f>
        <v/>
      </c>
      <c r="I187" t="str">
        <f>IF($E187 = "","",Anslutningsblankett!D197)</f>
        <v/>
      </c>
      <c r="J187" t="str">
        <f>IF($E187 = "","",Anslutningsblankett!E197)</f>
        <v/>
      </c>
    </row>
    <row r="188" spans="1:10">
      <c r="A188" t="str">
        <f t="shared" si="4"/>
        <v/>
      </c>
      <c r="B188" t="str">
        <f>IF($E188 ="","",Anslutningsblankett!$B$4)</f>
        <v/>
      </c>
      <c r="C188" t="str">
        <f>IF($E188 ="","",Anslutningsblankett!$B$3)</f>
        <v/>
      </c>
      <c r="D188" t="str">
        <f>IF($E188 ="","",Anslutningsblankett!$B$5)</f>
        <v/>
      </c>
      <c r="E188" t="str">
        <f>IF(Anslutningsblankett!A198 = 0,"",VLOOKUP(Anslutningsblankett!A198,Asiointityypit!$A$2:$B$6,2,FALSE))</f>
        <v/>
      </c>
      <c r="F188" t="str">
        <f>IF(E188 = "","",IF(Anslutningsblankett!B198 = 0,"",VLOOKUP(Anslutningsblankett!B198,'Kommun koder'!$A$2:$B$295,2,FALSE)))</f>
        <v/>
      </c>
      <c r="G188" t="str">
        <f t="shared" si="5"/>
        <v/>
      </c>
      <c r="H188" t="str">
        <f>IF($E188 ="","",Anslutningsblankett!C198)</f>
        <v/>
      </c>
      <c r="I188" t="str">
        <f>IF($E188 = "","",Anslutningsblankett!D198)</f>
        <v/>
      </c>
      <c r="J188" t="str">
        <f>IF($E188 = "","",Anslutningsblankett!E198)</f>
        <v/>
      </c>
    </row>
    <row r="189" spans="1:10">
      <c r="A189" t="str">
        <f t="shared" si="4"/>
        <v/>
      </c>
      <c r="B189" t="str">
        <f>IF($E189 ="","",Anslutningsblankett!$B$4)</f>
        <v/>
      </c>
      <c r="C189" t="str">
        <f>IF($E189 ="","",Anslutningsblankett!$B$3)</f>
        <v/>
      </c>
      <c r="D189" t="str">
        <f>IF($E189 ="","",Anslutningsblankett!$B$5)</f>
        <v/>
      </c>
      <c r="E189" t="str">
        <f>IF(Anslutningsblankett!A199 = 0,"",VLOOKUP(Anslutningsblankett!A199,Asiointityypit!$A$2:$B$6,2,FALSE))</f>
        <v/>
      </c>
      <c r="F189" t="str">
        <f>IF(E189 = "","",IF(Anslutningsblankett!B199 = 0,"",VLOOKUP(Anslutningsblankett!B199,'Kommun koder'!$A$2:$B$295,2,FALSE)))</f>
        <v/>
      </c>
      <c r="G189" t="str">
        <f t="shared" si="5"/>
        <v/>
      </c>
      <c r="H189" t="str">
        <f>IF($E189 ="","",Anslutningsblankett!C199)</f>
        <v/>
      </c>
      <c r="I189" t="str">
        <f>IF($E189 = "","",Anslutningsblankett!D199)</f>
        <v/>
      </c>
      <c r="J189" t="str">
        <f>IF($E189 = "","",Anslutningsblankett!E199)</f>
        <v/>
      </c>
    </row>
    <row r="190" spans="1:10">
      <c r="A190" t="str">
        <f t="shared" si="4"/>
        <v/>
      </c>
      <c r="B190" t="str">
        <f>IF($E190 ="","",Anslutningsblankett!$B$4)</f>
        <v/>
      </c>
      <c r="C190" t="str">
        <f>IF($E190 ="","",Anslutningsblankett!$B$3)</f>
        <v/>
      </c>
      <c r="D190" t="str">
        <f>IF($E190 ="","",Anslutningsblankett!$B$5)</f>
        <v/>
      </c>
      <c r="E190" t="str">
        <f>IF(Anslutningsblankett!A200 = 0,"",VLOOKUP(Anslutningsblankett!A200,Asiointityypit!$A$2:$B$6,2,FALSE))</f>
        <v/>
      </c>
      <c r="F190" t="str">
        <f>IF(E190 = "","",IF(Anslutningsblankett!B200 = 0,"",VLOOKUP(Anslutningsblankett!B200,'Kommun koder'!$A$2:$B$295,2,FALSE)))</f>
        <v/>
      </c>
      <c r="G190" t="str">
        <f t="shared" si="5"/>
        <v/>
      </c>
      <c r="H190" t="str">
        <f>IF($E190 ="","",Anslutningsblankett!C200)</f>
        <v/>
      </c>
      <c r="I190" t="str">
        <f>IF($E190 = "","",Anslutningsblankett!D200)</f>
        <v/>
      </c>
      <c r="J190" t="str">
        <f>IF($E190 = "","",Anslutningsblankett!E200)</f>
        <v/>
      </c>
    </row>
    <row r="191" spans="1:10">
      <c r="A191" t="str">
        <f t="shared" si="4"/>
        <v/>
      </c>
      <c r="B191" t="str">
        <f>IF($E191 ="","",Anslutningsblankett!$B$4)</f>
        <v/>
      </c>
      <c r="C191" t="str">
        <f>IF($E191 ="","",Anslutningsblankett!$B$3)</f>
        <v/>
      </c>
      <c r="D191" t="str">
        <f>IF($E191 ="","",Anslutningsblankett!$B$5)</f>
        <v/>
      </c>
      <c r="E191" t="str">
        <f>IF(Anslutningsblankett!A201 = 0,"",VLOOKUP(Anslutningsblankett!A201,Asiointityypit!$A$2:$B$6,2,FALSE))</f>
        <v/>
      </c>
      <c r="F191" t="str">
        <f>IF(E191 = "","",IF(Anslutningsblankett!B201 = 0,"",VLOOKUP(Anslutningsblankett!B201,'Kommun koder'!$A$2:$B$295,2,FALSE)))</f>
        <v/>
      </c>
      <c r="G191" t="str">
        <f t="shared" si="5"/>
        <v/>
      </c>
      <c r="H191" t="str">
        <f>IF($E191 ="","",Anslutningsblankett!C201)</f>
        <v/>
      </c>
      <c r="I191" t="str">
        <f>IF($E191 = "","",Anslutningsblankett!D201)</f>
        <v/>
      </c>
      <c r="J191" t="str">
        <f>IF($E191 = "","",Anslutningsblankett!E201)</f>
        <v/>
      </c>
    </row>
    <row r="192" spans="1:10">
      <c r="A192" t="str">
        <f t="shared" si="4"/>
        <v/>
      </c>
      <c r="B192" t="str">
        <f>IF($E192 ="","",Anslutningsblankett!$B$4)</f>
        <v/>
      </c>
      <c r="C192" t="str">
        <f>IF($E192 ="","",Anslutningsblankett!$B$3)</f>
        <v/>
      </c>
      <c r="D192" t="str">
        <f>IF($E192 ="","",Anslutningsblankett!$B$5)</f>
        <v/>
      </c>
      <c r="E192" t="str">
        <f>IF(Anslutningsblankett!A202 = 0,"",VLOOKUP(Anslutningsblankett!A202,Asiointityypit!$A$2:$B$6,2,FALSE))</f>
        <v/>
      </c>
      <c r="F192" t="str">
        <f>IF(E192 = "","",IF(Anslutningsblankett!B202 = 0,"",VLOOKUP(Anslutningsblankett!B202,'Kommun koder'!$A$2:$B$295,2,FALSE)))</f>
        <v/>
      </c>
      <c r="G192" t="str">
        <f t="shared" si="5"/>
        <v/>
      </c>
      <c r="H192" t="str">
        <f>IF($E192 ="","",Anslutningsblankett!C202)</f>
        <v/>
      </c>
      <c r="I192" t="str">
        <f>IF($E192 = "","",Anslutningsblankett!D202)</f>
        <v/>
      </c>
      <c r="J192" t="str">
        <f>IF($E192 = "","",Anslutningsblankett!E202)</f>
        <v/>
      </c>
    </row>
    <row r="193" spans="1:10">
      <c r="A193" t="str">
        <f t="shared" si="4"/>
        <v/>
      </c>
      <c r="B193" t="str">
        <f>IF($E193 ="","",Anslutningsblankett!$B$4)</f>
        <v/>
      </c>
      <c r="C193" t="str">
        <f>IF($E193 ="","",Anslutningsblankett!$B$3)</f>
        <v/>
      </c>
      <c r="D193" t="str">
        <f>IF($E193 ="","",Anslutningsblankett!$B$5)</f>
        <v/>
      </c>
      <c r="E193" t="str">
        <f>IF(Anslutningsblankett!A203 = 0,"",VLOOKUP(Anslutningsblankett!A203,Asiointityypit!$A$2:$B$6,2,FALSE))</f>
        <v/>
      </c>
      <c r="F193" t="str">
        <f>IF(E193 = "","",IF(Anslutningsblankett!B203 = 0,"",VLOOKUP(Anslutningsblankett!B203,'Kommun koder'!$A$2:$B$295,2,FALSE)))</f>
        <v/>
      </c>
      <c r="G193" t="str">
        <f t="shared" si="5"/>
        <v/>
      </c>
      <c r="H193" t="str">
        <f>IF($E193 ="","",Anslutningsblankett!C203)</f>
        <v/>
      </c>
      <c r="I193" t="str">
        <f>IF($E193 = "","",Anslutningsblankett!D203)</f>
        <v/>
      </c>
      <c r="J193" t="str">
        <f>IF($E193 = "","",Anslutningsblankett!E203)</f>
        <v/>
      </c>
    </row>
    <row r="194" spans="1:10">
      <c r="A194" t="str">
        <f t="shared" si="4"/>
        <v/>
      </c>
      <c r="B194" t="str">
        <f>IF($E194 ="","",Anslutningsblankett!$B$4)</f>
        <v/>
      </c>
      <c r="C194" t="str">
        <f>IF($E194 ="","",Anslutningsblankett!$B$3)</f>
        <v/>
      </c>
      <c r="D194" t="str">
        <f>IF($E194 ="","",Anslutningsblankett!$B$5)</f>
        <v/>
      </c>
      <c r="E194" t="str">
        <f>IF(Anslutningsblankett!A204 = 0,"",VLOOKUP(Anslutningsblankett!A204,Asiointityypit!$A$2:$B$6,2,FALSE))</f>
        <v/>
      </c>
      <c r="F194" t="str">
        <f>IF(E194 = "","",IF(Anslutningsblankett!B204 = 0,"",VLOOKUP(Anslutningsblankett!B204,'Kommun koder'!$A$2:$B$295,2,FALSE)))</f>
        <v/>
      </c>
      <c r="G194" t="str">
        <f t="shared" si="5"/>
        <v/>
      </c>
      <c r="H194" t="str">
        <f>IF($E194 ="","",Anslutningsblankett!C204)</f>
        <v/>
      </c>
      <c r="I194" t="str">
        <f>IF($E194 = "","",Anslutningsblankett!D204)</f>
        <v/>
      </c>
      <c r="J194" t="str">
        <f>IF($E194 = "","",Anslutningsblankett!E204)</f>
        <v/>
      </c>
    </row>
    <row r="195" spans="1:10">
      <c r="A195" t="str">
        <f t="shared" ref="A195:A258" si="6">IF($E195 ="","","KUNTA")</f>
        <v/>
      </c>
      <c r="B195" t="str">
        <f>IF($E195 ="","",Anslutningsblankett!$B$4)</f>
        <v/>
      </c>
      <c r="C195" t="str">
        <f>IF($E195 ="","",Anslutningsblankett!$B$3)</f>
        <v/>
      </c>
      <c r="D195" t="str">
        <f>IF($E195 ="","",Anslutningsblankett!$B$5)</f>
        <v/>
      </c>
      <c r="E195" t="str">
        <f>IF(Anslutningsblankett!A205 = 0,"",VLOOKUP(Anslutningsblankett!A205,Asiointityypit!$A$2:$B$6,2,FALSE))</f>
        <v/>
      </c>
      <c r="F195" t="str">
        <f>IF(E195 = "","",IF(Anslutningsblankett!B205 = 0,"",VLOOKUP(Anslutningsblankett!B205,'Kommun koder'!$A$2:$B$295,2,FALSE)))</f>
        <v/>
      </c>
      <c r="G195" t="str">
        <f t="shared" ref="G195:G258" si="7">IF($E195 = "","",IF(J195 &lt;&gt; 0,3,2))</f>
        <v/>
      </c>
      <c r="H195" t="str">
        <f>IF($E195 ="","",Anslutningsblankett!C205)</f>
        <v/>
      </c>
      <c r="I195" t="str">
        <f>IF($E195 = "","",Anslutningsblankett!D205)</f>
        <v/>
      </c>
      <c r="J195" t="str">
        <f>IF($E195 = "","",Anslutningsblankett!E205)</f>
        <v/>
      </c>
    </row>
    <row r="196" spans="1:10">
      <c r="A196" t="str">
        <f t="shared" si="6"/>
        <v/>
      </c>
      <c r="B196" t="str">
        <f>IF($E196 ="","",Anslutningsblankett!$B$4)</f>
        <v/>
      </c>
      <c r="C196" t="str">
        <f>IF($E196 ="","",Anslutningsblankett!$B$3)</f>
        <v/>
      </c>
      <c r="D196" t="str">
        <f>IF($E196 ="","",Anslutningsblankett!$B$5)</f>
        <v/>
      </c>
      <c r="E196" t="str">
        <f>IF(Anslutningsblankett!A206 = 0,"",VLOOKUP(Anslutningsblankett!A206,Asiointityypit!$A$2:$B$6,2,FALSE))</f>
        <v/>
      </c>
      <c r="F196" t="str">
        <f>IF(E196 = "","",IF(Anslutningsblankett!B206 = 0,"",VLOOKUP(Anslutningsblankett!B206,'Kommun koder'!$A$2:$B$295,2,FALSE)))</f>
        <v/>
      </c>
      <c r="G196" t="str">
        <f t="shared" si="7"/>
        <v/>
      </c>
      <c r="H196" t="str">
        <f>IF($E196 ="","",Anslutningsblankett!C206)</f>
        <v/>
      </c>
      <c r="I196" t="str">
        <f>IF($E196 = "","",Anslutningsblankett!D206)</f>
        <v/>
      </c>
      <c r="J196" t="str">
        <f>IF($E196 = "","",Anslutningsblankett!E206)</f>
        <v/>
      </c>
    </row>
    <row r="197" spans="1:10">
      <c r="A197" t="str">
        <f t="shared" si="6"/>
        <v/>
      </c>
      <c r="B197" t="str">
        <f>IF($E197 ="","",Anslutningsblankett!$B$4)</f>
        <v/>
      </c>
      <c r="C197" t="str">
        <f>IF($E197 ="","",Anslutningsblankett!$B$3)</f>
        <v/>
      </c>
      <c r="D197" t="str">
        <f>IF($E197 ="","",Anslutningsblankett!$B$5)</f>
        <v/>
      </c>
      <c r="E197" t="str">
        <f>IF(Anslutningsblankett!A207 = 0,"",VLOOKUP(Anslutningsblankett!A207,Asiointityypit!$A$2:$B$6,2,FALSE))</f>
        <v/>
      </c>
      <c r="F197" t="str">
        <f>IF(E197 = "","",IF(Anslutningsblankett!B207 = 0,"",VLOOKUP(Anslutningsblankett!B207,'Kommun koder'!$A$2:$B$295,2,FALSE)))</f>
        <v/>
      </c>
      <c r="G197" t="str">
        <f t="shared" si="7"/>
        <v/>
      </c>
      <c r="H197" t="str">
        <f>IF($E197 ="","",Anslutningsblankett!C207)</f>
        <v/>
      </c>
      <c r="I197" t="str">
        <f>IF($E197 = "","",Anslutningsblankett!D207)</f>
        <v/>
      </c>
      <c r="J197" t="str">
        <f>IF($E197 = "","",Anslutningsblankett!E207)</f>
        <v/>
      </c>
    </row>
    <row r="198" spans="1:10">
      <c r="A198" t="str">
        <f t="shared" si="6"/>
        <v/>
      </c>
      <c r="B198" t="str">
        <f>IF($E198 ="","",Anslutningsblankett!$B$4)</f>
        <v/>
      </c>
      <c r="C198" t="str">
        <f>IF($E198 ="","",Anslutningsblankett!$B$3)</f>
        <v/>
      </c>
      <c r="D198" t="str">
        <f>IF($E198 ="","",Anslutningsblankett!$B$5)</f>
        <v/>
      </c>
      <c r="E198" t="str">
        <f>IF(Anslutningsblankett!A208 = 0,"",VLOOKUP(Anslutningsblankett!A208,Asiointityypit!$A$2:$B$6,2,FALSE))</f>
        <v/>
      </c>
      <c r="F198" t="str">
        <f>IF(E198 = "","",IF(Anslutningsblankett!B208 = 0,"",VLOOKUP(Anslutningsblankett!B208,'Kommun koder'!$A$2:$B$295,2,FALSE)))</f>
        <v/>
      </c>
      <c r="G198" t="str">
        <f t="shared" si="7"/>
        <v/>
      </c>
      <c r="H198" t="str">
        <f>IF($E198 ="","",Anslutningsblankett!C208)</f>
        <v/>
      </c>
      <c r="I198" t="str">
        <f>IF($E198 = "","",Anslutningsblankett!D208)</f>
        <v/>
      </c>
      <c r="J198" t="str">
        <f>IF($E198 = "","",Anslutningsblankett!E208)</f>
        <v/>
      </c>
    </row>
    <row r="199" spans="1:10">
      <c r="A199" t="str">
        <f t="shared" si="6"/>
        <v/>
      </c>
      <c r="B199" t="str">
        <f>IF($E199 ="","",Anslutningsblankett!$B$4)</f>
        <v/>
      </c>
      <c r="C199" t="str">
        <f>IF($E199 ="","",Anslutningsblankett!$B$3)</f>
        <v/>
      </c>
      <c r="D199" t="str">
        <f>IF($E199 ="","",Anslutningsblankett!$B$5)</f>
        <v/>
      </c>
      <c r="E199" t="str">
        <f>IF(Anslutningsblankett!A209 = 0,"",VLOOKUP(Anslutningsblankett!A209,Asiointityypit!$A$2:$B$6,2,FALSE))</f>
        <v/>
      </c>
      <c r="F199" t="str">
        <f>IF(E199 = "","",IF(Anslutningsblankett!B209 = 0,"",VLOOKUP(Anslutningsblankett!B209,'Kommun koder'!$A$2:$B$295,2,FALSE)))</f>
        <v/>
      </c>
      <c r="G199" t="str">
        <f t="shared" si="7"/>
        <v/>
      </c>
      <c r="H199" t="str">
        <f>IF($E199 ="","",Anslutningsblankett!C209)</f>
        <v/>
      </c>
      <c r="I199" t="str">
        <f>IF($E199 = "","",Anslutningsblankett!D209)</f>
        <v/>
      </c>
      <c r="J199" t="str">
        <f>IF($E199 = "","",Anslutningsblankett!E209)</f>
        <v/>
      </c>
    </row>
    <row r="200" spans="1:10">
      <c r="A200" t="str">
        <f t="shared" si="6"/>
        <v/>
      </c>
      <c r="B200" t="str">
        <f>IF($E200 ="","",Anslutningsblankett!$B$4)</f>
        <v/>
      </c>
      <c r="C200" t="str">
        <f>IF($E200 ="","",Anslutningsblankett!$B$3)</f>
        <v/>
      </c>
      <c r="D200" t="str">
        <f>IF($E200 ="","",Anslutningsblankett!$B$5)</f>
        <v/>
      </c>
      <c r="E200" t="str">
        <f>IF(Anslutningsblankett!A210 = 0,"",VLOOKUP(Anslutningsblankett!A210,Asiointityypit!$A$2:$B$6,2,FALSE))</f>
        <v/>
      </c>
      <c r="F200" t="str">
        <f>IF(E200 = "","",IF(Anslutningsblankett!B210 = 0,"",VLOOKUP(Anslutningsblankett!B210,'Kommun koder'!$A$2:$B$295,2,FALSE)))</f>
        <v/>
      </c>
      <c r="G200" t="str">
        <f t="shared" si="7"/>
        <v/>
      </c>
      <c r="H200" t="str">
        <f>IF($E200 ="","",Anslutningsblankett!C210)</f>
        <v/>
      </c>
      <c r="I200" t="str">
        <f>IF($E200 = "","",Anslutningsblankett!D210)</f>
        <v/>
      </c>
      <c r="J200" t="str">
        <f>IF($E200 = "","",Anslutningsblankett!E210)</f>
        <v/>
      </c>
    </row>
    <row r="201" spans="1:10">
      <c r="A201" t="str">
        <f t="shared" si="6"/>
        <v/>
      </c>
      <c r="B201" t="str">
        <f>IF($E201 ="","",Anslutningsblankett!$B$4)</f>
        <v/>
      </c>
      <c r="C201" t="str">
        <f>IF($E201 ="","",Anslutningsblankett!$B$3)</f>
        <v/>
      </c>
      <c r="D201" t="str">
        <f>IF($E201 ="","",Anslutningsblankett!$B$5)</f>
        <v/>
      </c>
      <c r="E201" t="str">
        <f>IF(Anslutningsblankett!A211 = 0,"",VLOOKUP(Anslutningsblankett!A211,Asiointityypit!$A$2:$B$6,2,FALSE))</f>
        <v/>
      </c>
      <c r="F201" t="str">
        <f>IF(E201 = "","",IF(Anslutningsblankett!B211 = 0,"",VLOOKUP(Anslutningsblankett!B211,'Kommun koder'!$A$2:$B$295,2,FALSE)))</f>
        <v/>
      </c>
      <c r="G201" t="str">
        <f t="shared" si="7"/>
        <v/>
      </c>
      <c r="H201" t="str">
        <f>IF($E201 ="","",Anslutningsblankett!C211)</f>
        <v/>
      </c>
      <c r="I201" t="str">
        <f>IF($E201 = "","",Anslutningsblankett!D211)</f>
        <v/>
      </c>
      <c r="J201" t="str">
        <f>IF($E201 = "","",Anslutningsblankett!E211)</f>
        <v/>
      </c>
    </row>
    <row r="202" spans="1:10">
      <c r="A202" t="str">
        <f t="shared" si="6"/>
        <v/>
      </c>
      <c r="B202" t="str">
        <f>IF($E202 ="","",Anslutningsblankett!$B$4)</f>
        <v/>
      </c>
      <c r="C202" t="str">
        <f>IF($E202 ="","",Anslutningsblankett!$B$3)</f>
        <v/>
      </c>
      <c r="D202" t="str">
        <f>IF($E202 ="","",Anslutningsblankett!$B$5)</f>
        <v/>
      </c>
      <c r="E202" t="str">
        <f>IF(Anslutningsblankett!A212 = 0,"",VLOOKUP(Anslutningsblankett!A212,Asiointityypit!$A$2:$B$6,2,FALSE))</f>
        <v/>
      </c>
      <c r="F202" t="str">
        <f>IF(E202 = "","",IF(Anslutningsblankett!B212 = 0,"",VLOOKUP(Anslutningsblankett!B212,'Kommun koder'!$A$2:$B$295,2,FALSE)))</f>
        <v/>
      </c>
      <c r="G202" t="str">
        <f t="shared" si="7"/>
        <v/>
      </c>
      <c r="H202" t="str">
        <f>IF($E202 ="","",Anslutningsblankett!C212)</f>
        <v/>
      </c>
      <c r="I202" t="str">
        <f>IF($E202 = "","",Anslutningsblankett!D212)</f>
        <v/>
      </c>
      <c r="J202" t="str">
        <f>IF($E202 = "","",Anslutningsblankett!E212)</f>
        <v/>
      </c>
    </row>
    <row r="203" spans="1:10">
      <c r="A203" t="str">
        <f t="shared" si="6"/>
        <v/>
      </c>
      <c r="B203" t="str">
        <f>IF($E203 ="","",Anslutningsblankett!$B$4)</f>
        <v/>
      </c>
      <c r="C203" t="str">
        <f>IF($E203 ="","",Anslutningsblankett!$B$3)</f>
        <v/>
      </c>
      <c r="D203" t="str">
        <f>IF($E203 ="","",Anslutningsblankett!$B$5)</f>
        <v/>
      </c>
      <c r="E203" t="str">
        <f>IF(Anslutningsblankett!A213 = 0,"",VLOOKUP(Anslutningsblankett!A213,Asiointityypit!$A$2:$B$6,2,FALSE))</f>
        <v/>
      </c>
      <c r="F203" t="str">
        <f>IF(E203 = "","",IF(Anslutningsblankett!B213 = 0,"",VLOOKUP(Anslutningsblankett!B213,'Kommun koder'!$A$2:$B$295,2,FALSE)))</f>
        <v/>
      </c>
      <c r="G203" t="str">
        <f t="shared" si="7"/>
        <v/>
      </c>
      <c r="H203" t="str">
        <f>IF($E203 ="","",Anslutningsblankett!C213)</f>
        <v/>
      </c>
      <c r="I203" t="str">
        <f>IF($E203 = "","",Anslutningsblankett!D213)</f>
        <v/>
      </c>
      <c r="J203" t="str">
        <f>IF($E203 = "","",Anslutningsblankett!E213)</f>
        <v/>
      </c>
    </row>
    <row r="204" spans="1:10">
      <c r="A204" t="str">
        <f t="shared" si="6"/>
        <v/>
      </c>
      <c r="B204" t="str">
        <f>IF($E204 ="","",Anslutningsblankett!$B$4)</f>
        <v/>
      </c>
      <c r="C204" t="str">
        <f>IF($E204 ="","",Anslutningsblankett!$B$3)</f>
        <v/>
      </c>
      <c r="D204" t="str">
        <f>IF($E204 ="","",Anslutningsblankett!$B$5)</f>
        <v/>
      </c>
      <c r="E204" t="str">
        <f>IF(Anslutningsblankett!A214 = 0,"",VLOOKUP(Anslutningsblankett!A214,Asiointityypit!$A$2:$B$6,2,FALSE))</f>
        <v/>
      </c>
      <c r="F204" t="str">
        <f>IF(E204 = "","",IF(Anslutningsblankett!B214 = 0,"",VLOOKUP(Anslutningsblankett!B214,'Kommun koder'!$A$2:$B$295,2,FALSE)))</f>
        <v/>
      </c>
      <c r="G204" t="str">
        <f t="shared" si="7"/>
        <v/>
      </c>
      <c r="H204" t="str">
        <f>IF($E204 ="","",Anslutningsblankett!C214)</f>
        <v/>
      </c>
      <c r="I204" t="str">
        <f>IF($E204 = "","",Anslutningsblankett!D214)</f>
        <v/>
      </c>
      <c r="J204" t="str">
        <f>IF($E204 = "","",Anslutningsblankett!E214)</f>
        <v/>
      </c>
    </row>
    <row r="205" spans="1:10">
      <c r="A205" t="str">
        <f t="shared" si="6"/>
        <v/>
      </c>
      <c r="B205" t="str">
        <f>IF($E205 ="","",Anslutningsblankett!$B$4)</f>
        <v/>
      </c>
      <c r="C205" t="str">
        <f>IF($E205 ="","",Anslutningsblankett!$B$3)</f>
        <v/>
      </c>
      <c r="D205" t="str">
        <f>IF($E205 ="","",Anslutningsblankett!$B$5)</f>
        <v/>
      </c>
      <c r="E205" t="str">
        <f>IF(Anslutningsblankett!A215 = 0,"",VLOOKUP(Anslutningsblankett!A215,Asiointityypit!$A$2:$B$6,2,FALSE))</f>
        <v/>
      </c>
      <c r="F205" t="str">
        <f>IF(E205 = "","",IF(Anslutningsblankett!B215 = 0,"",VLOOKUP(Anslutningsblankett!B215,'Kommun koder'!$A$2:$B$295,2,FALSE)))</f>
        <v/>
      </c>
      <c r="G205" t="str">
        <f t="shared" si="7"/>
        <v/>
      </c>
      <c r="H205" t="str">
        <f>IF($E205 ="","",Anslutningsblankett!C215)</f>
        <v/>
      </c>
      <c r="I205" t="str">
        <f>IF($E205 = "","",Anslutningsblankett!D215)</f>
        <v/>
      </c>
      <c r="J205" t="str">
        <f>IF($E205 = "","",Anslutningsblankett!E215)</f>
        <v/>
      </c>
    </row>
    <row r="206" spans="1:10">
      <c r="A206" t="str">
        <f t="shared" si="6"/>
        <v/>
      </c>
      <c r="B206" t="str">
        <f>IF($E206 ="","",Anslutningsblankett!$B$4)</f>
        <v/>
      </c>
      <c r="C206" t="str">
        <f>IF($E206 ="","",Anslutningsblankett!$B$3)</f>
        <v/>
      </c>
      <c r="D206" t="str">
        <f>IF($E206 ="","",Anslutningsblankett!$B$5)</f>
        <v/>
      </c>
      <c r="E206" t="str">
        <f>IF(Anslutningsblankett!A216 = 0,"",VLOOKUP(Anslutningsblankett!A216,Asiointityypit!$A$2:$B$6,2,FALSE))</f>
        <v/>
      </c>
      <c r="F206" t="str">
        <f>IF(E206 = "","",IF(Anslutningsblankett!B216 = 0,"",VLOOKUP(Anslutningsblankett!B216,'Kommun koder'!$A$2:$B$295,2,FALSE)))</f>
        <v/>
      </c>
      <c r="G206" t="str">
        <f t="shared" si="7"/>
        <v/>
      </c>
      <c r="H206" t="str">
        <f>IF($E206 ="","",Anslutningsblankett!C216)</f>
        <v/>
      </c>
      <c r="I206" t="str">
        <f>IF($E206 = "","",Anslutningsblankett!D216)</f>
        <v/>
      </c>
      <c r="J206" t="str">
        <f>IF($E206 = "","",Anslutningsblankett!E216)</f>
        <v/>
      </c>
    </row>
    <row r="207" spans="1:10">
      <c r="A207" t="str">
        <f t="shared" si="6"/>
        <v/>
      </c>
      <c r="B207" t="str">
        <f>IF($E207 ="","",Anslutningsblankett!$B$4)</f>
        <v/>
      </c>
      <c r="C207" t="str">
        <f>IF($E207 ="","",Anslutningsblankett!$B$3)</f>
        <v/>
      </c>
      <c r="D207" t="str">
        <f>IF($E207 ="","",Anslutningsblankett!$B$5)</f>
        <v/>
      </c>
      <c r="E207" t="str">
        <f>IF(Anslutningsblankett!A217 = 0,"",VLOOKUP(Anslutningsblankett!A217,Asiointityypit!$A$2:$B$6,2,FALSE))</f>
        <v/>
      </c>
      <c r="F207" t="str">
        <f>IF(E207 = "","",IF(Anslutningsblankett!B217 = 0,"",VLOOKUP(Anslutningsblankett!B217,'Kommun koder'!$A$2:$B$295,2,FALSE)))</f>
        <v/>
      </c>
      <c r="G207" t="str">
        <f t="shared" si="7"/>
        <v/>
      </c>
      <c r="H207" t="str">
        <f>IF($E207 ="","",Anslutningsblankett!C217)</f>
        <v/>
      </c>
      <c r="I207" t="str">
        <f>IF($E207 = "","",Anslutningsblankett!D217)</f>
        <v/>
      </c>
      <c r="J207" t="str">
        <f>IF($E207 = "","",Anslutningsblankett!E217)</f>
        <v/>
      </c>
    </row>
    <row r="208" spans="1:10">
      <c r="A208" t="str">
        <f t="shared" si="6"/>
        <v/>
      </c>
      <c r="B208" t="str">
        <f>IF($E208 ="","",Anslutningsblankett!$B$4)</f>
        <v/>
      </c>
      <c r="C208" t="str">
        <f>IF($E208 ="","",Anslutningsblankett!$B$3)</f>
        <v/>
      </c>
      <c r="D208" t="str">
        <f>IF($E208 ="","",Anslutningsblankett!$B$5)</f>
        <v/>
      </c>
      <c r="E208" t="str">
        <f>IF(Anslutningsblankett!A218 = 0,"",VLOOKUP(Anslutningsblankett!A218,Asiointityypit!$A$2:$B$6,2,FALSE))</f>
        <v/>
      </c>
      <c r="F208" t="str">
        <f>IF(E208 = "","",IF(Anslutningsblankett!B218 = 0,"",VLOOKUP(Anslutningsblankett!B218,'Kommun koder'!$A$2:$B$295,2,FALSE)))</f>
        <v/>
      </c>
      <c r="G208" t="str">
        <f t="shared" si="7"/>
        <v/>
      </c>
      <c r="H208" t="str">
        <f>IF($E208 ="","",Anslutningsblankett!C218)</f>
        <v/>
      </c>
      <c r="I208" t="str">
        <f>IF($E208 = "","",Anslutningsblankett!D218)</f>
        <v/>
      </c>
      <c r="J208" t="str">
        <f>IF($E208 = "","",Anslutningsblankett!E218)</f>
        <v/>
      </c>
    </row>
    <row r="209" spans="1:10">
      <c r="A209" t="str">
        <f t="shared" si="6"/>
        <v/>
      </c>
      <c r="B209" t="str">
        <f>IF($E209 ="","",Anslutningsblankett!$B$4)</f>
        <v/>
      </c>
      <c r="C209" t="str">
        <f>IF($E209 ="","",Anslutningsblankett!$B$3)</f>
        <v/>
      </c>
      <c r="D209" t="str">
        <f>IF($E209 ="","",Anslutningsblankett!$B$5)</f>
        <v/>
      </c>
      <c r="E209" t="str">
        <f>IF(Anslutningsblankett!A219 = 0,"",VLOOKUP(Anslutningsblankett!A219,Asiointityypit!$A$2:$B$6,2,FALSE))</f>
        <v/>
      </c>
      <c r="F209" t="str">
        <f>IF(E209 = "","",IF(Anslutningsblankett!B219 = 0,"",VLOOKUP(Anslutningsblankett!B219,'Kommun koder'!$A$2:$B$295,2,FALSE)))</f>
        <v/>
      </c>
      <c r="G209" t="str">
        <f t="shared" si="7"/>
        <v/>
      </c>
      <c r="H209" t="str">
        <f>IF($E209 ="","",Anslutningsblankett!C219)</f>
        <v/>
      </c>
      <c r="I209" t="str">
        <f>IF($E209 = "","",Anslutningsblankett!D219)</f>
        <v/>
      </c>
      <c r="J209" t="str">
        <f>IF($E209 = "","",Anslutningsblankett!E219)</f>
        <v/>
      </c>
    </row>
    <row r="210" spans="1:10">
      <c r="A210" t="str">
        <f t="shared" si="6"/>
        <v/>
      </c>
      <c r="B210" t="str">
        <f>IF($E210 ="","",Anslutningsblankett!$B$4)</f>
        <v/>
      </c>
      <c r="C210" t="str">
        <f>IF($E210 ="","",Anslutningsblankett!$B$3)</f>
        <v/>
      </c>
      <c r="D210" t="str">
        <f>IF($E210 ="","",Anslutningsblankett!$B$5)</f>
        <v/>
      </c>
      <c r="E210" t="str">
        <f>IF(Anslutningsblankett!A220 = 0,"",VLOOKUP(Anslutningsblankett!A220,Asiointityypit!$A$2:$B$6,2,FALSE))</f>
        <v/>
      </c>
      <c r="F210" t="str">
        <f>IF(E210 = "","",IF(Anslutningsblankett!B220 = 0,"",VLOOKUP(Anslutningsblankett!B220,'Kommun koder'!$A$2:$B$295,2,FALSE)))</f>
        <v/>
      </c>
      <c r="G210" t="str">
        <f t="shared" si="7"/>
        <v/>
      </c>
      <c r="H210" t="str">
        <f>IF($E210 ="","",Anslutningsblankett!C220)</f>
        <v/>
      </c>
      <c r="I210" t="str">
        <f>IF($E210 = "","",Anslutningsblankett!D220)</f>
        <v/>
      </c>
      <c r="J210" t="str">
        <f>IF($E210 = "","",Anslutningsblankett!E220)</f>
        <v/>
      </c>
    </row>
    <row r="211" spans="1:10">
      <c r="A211" t="str">
        <f t="shared" si="6"/>
        <v/>
      </c>
      <c r="B211" t="str">
        <f>IF($E211 ="","",Anslutningsblankett!$B$4)</f>
        <v/>
      </c>
      <c r="C211" t="str">
        <f>IF($E211 ="","",Anslutningsblankett!$B$3)</f>
        <v/>
      </c>
      <c r="D211" t="str">
        <f>IF($E211 ="","",Anslutningsblankett!$B$5)</f>
        <v/>
      </c>
      <c r="E211" t="str">
        <f>IF(Anslutningsblankett!A221 = 0,"",VLOOKUP(Anslutningsblankett!A221,Asiointityypit!$A$2:$B$6,2,FALSE))</f>
        <v/>
      </c>
      <c r="F211" t="str">
        <f>IF(E211 = "","",IF(Anslutningsblankett!B221 = 0,"",VLOOKUP(Anslutningsblankett!B221,'Kommun koder'!$A$2:$B$295,2,FALSE)))</f>
        <v/>
      </c>
      <c r="G211" t="str">
        <f t="shared" si="7"/>
        <v/>
      </c>
      <c r="H211" t="str">
        <f>IF($E211 ="","",Anslutningsblankett!C221)</f>
        <v/>
      </c>
      <c r="I211" t="str">
        <f>IF($E211 = "","",Anslutningsblankett!D221)</f>
        <v/>
      </c>
      <c r="J211" t="str">
        <f>IF($E211 = "","",Anslutningsblankett!E221)</f>
        <v/>
      </c>
    </row>
    <row r="212" spans="1:10">
      <c r="A212" t="str">
        <f t="shared" si="6"/>
        <v/>
      </c>
      <c r="B212" t="str">
        <f>IF($E212 ="","",Anslutningsblankett!$B$4)</f>
        <v/>
      </c>
      <c r="C212" t="str">
        <f>IF($E212 ="","",Anslutningsblankett!$B$3)</f>
        <v/>
      </c>
      <c r="D212" t="str">
        <f>IF($E212 ="","",Anslutningsblankett!$B$5)</f>
        <v/>
      </c>
      <c r="E212" t="str">
        <f>IF(Anslutningsblankett!A222 = 0,"",VLOOKUP(Anslutningsblankett!A222,Asiointityypit!$A$2:$B$6,2,FALSE))</f>
        <v/>
      </c>
      <c r="F212" t="str">
        <f>IF(E212 = "","",IF(Anslutningsblankett!B222 = 0,"",VLOOKUP(Anslutningsblankett!B222,'Kommun koder'!$A$2:$B$295,2,FALSE)))</f>
        <v/>
      </c>
      <c r="G212" t="str">
        <f t="shared" si="7"/>
        <v/>
      </c>
      <c r="H212" t="str">
        <f>IF($E212 ="","",Anslutningsblankett!C222)</f>
        <v/>
      </c>
      <c r="I212" t="str">
        <f>IF($E212 = "","",Anslutningsblankett!D222)</f>
        <v/>
      </c>
      <c r="J212" t="str">
        <f>IF($E212 = "","",Anslutningsblankett!E222)</f>
        <v/>
      </c>
    </row>
    <row r="213" spans="1:10">
      <c r="A213" t="str">
        <f t="shared" si="6"/>
        <v/>
      </c>
      <c r="B213" t="str">
        <f>IF($E213 ="","",Anslutningsblankett!$B$4)</f>
        <v/>
      </c>
      <c r="C213" t="str">
        <f>IF($E213 ="","",Anslutningsblankett!$B$3)</f>
        <v/>
      </c>
      <c r="D213" t="str">
        <f>IF($E213 ="","",Anslutningsblankett!$B$5)</f>
        <v/>
      </c>
      <c r="E213" t="str">
        <f>IF(Anslutningsblankett!A223 = 0,"",VLOOKUP(Anslutningsblankett!A223,Asiointityypit!$A$2:$B$6,2,FALSE))</f>
        <v/>
      </c>
      <c r="F213" t="str">
        <f>IF(E213 = "","",IF(Anslutningsblankett!B223 = 0,"",VLOOKUP(Anslutningsblankett!B223,'Kommun koder'!$A$2:$B$295,2,FALSE)))</f>
        <v/>
      </c>
      <c r="G213" t="str">
        <f t="shared" si="7"/>
        <v/>
      </c>
      <c r="H213" t="str">
        <f>IF($E213 ="","",Anslutningsblankett!C223)</f>
        <v/>
      </c>
      <c r="I213" t="str">
        <f>IF($E213 = "","",Anslutningsblankett!D223)</f>
        <v/>
      </c>
      <c r="J213" t="str">
        <f>IF($E213 = "","",Anslutningsblankett!E223)</f>
        <v/>
      </c>
    </row>
    <row r="214" spans="1:10">
      <c r="A214" t="str">
        <f t="shared" si="6"/>
        <v/>
      </c>
      <c r="B214" t="str">
        <f>IF($E214 ="","",Anslutningsblankett!$B$4)</f>
        <v/>
      </c>
      <c r="C214" t="str">
        <f>IF($E214 ="","",Anslutningsblankett!$B$3)</f>
        <v/>
      </c>
      <c r="D214" t="str">
        <f>IF($E214 ="","",Anslutningsblankett!$B$5)</f>
        <v/>
      </c>
      <c r="E214" t="str">
        <f>IF(Anslutningsblankett!A224 = 0,"",VLOOKUP(Anslutningsblankett!A224,Asiointityypit!$A$2:$B$6,2,FALSE))</f>
        <v/>
      </c>
      <c r="F214" t="str">
        <f>IF(E214 = "","",IF(Anslutningsblankett!B224 = 0,"",VLOOKUP(Anslutningsblankett!B224,'Kommun koder'!$A$2:$B$295,2,FALSE)))</f>
        <v/>
      </c>
      <c r="G214" t="str">
        <f t="shared" si="7"/>
        <v/>
      </c>
      <c r="H214" t="str">
        <f>IF($E214 ="","",Anslutningsblankett!C224)</f>
        <v/>
      </c>
      <c r="I214" t="str">
        <f>IF($E214 = "","",Anslutningsblankett!D224)</f>
        <v/>
      </c>
      <c r="J214" t="str">
        <f>IF($E214 = "","",Anslutningsblankett!E224)</f>
        <v/>
      </c>
    </row>
    <row r="215" spans="1:10">
      <c r="A215" t="str">
        <f t="shared" si="6"/>
        <v/>
      </c>
      <c r="B215" t="str">
        <f>IF($E215 ="","",Anslutningsblankett!$B$4)</f>
        <v/>
      </c>
      <c r="C215" t="str">
        <f>IF($E215 ="","",Anslutningsblankett!$B$3)</f>
        <v/>
      </c>
      <c r="D215" t="str">
        <f>IF($E215 ="","",Anslutningsblankett!$B$5)</f>
        <v/>
      </c>
      <c r="E215" t="str">
        <f>IF(Anslutningsblankett!A225 = 0,"",VLOOKUP(Anslutningsblankett!A225,Asiointityypit!$A$2:$B$6,2,FALSE))</f>
        <v/>
      </c>
      <c r="F215" t="str">
        <f>IF(E215 = "","",IF(Anslutningsblankett!B225 = 0,"",VLOOKUP(Anslutningsblankett!B225,'Kommun koder'!$A$2:$B$295,2,FALSE)))</f>
        <v/>
      </c>
      <c r="G215" t="str">
        <f t="shared" si="7"/>
        <v/>
      </c>
      <c r="H215" t="str">
        <f>IF($E215 ="","",Anslutningsblankett!C225)</f>
        <v/>
      </c>
      <c r="I215" t="str">
        <f>IF($E215 = "","",Anslutningsblankett!D225)</f>
        <v/>
      </c>
      <c r="J215" t="str">
        <f>IF($E215 = "","",Anslutningsblankett!E225)</f>
        <v/>
      </c>
    </row>
    <row r="216" spans="1:10">
      <c r="A216" t="str">
        <f t="shared" si="6"/>
        <v/>
      </c>
      <c r="B216" t="str">
        <f>IF($E216 ="","",Anslutningsblankett!$B$4)</f>
        <v/>
      </c>
      <c r="C216" t="str">
        <f>IF($E216 ="","",Anslutningsblankett!$B$3)</f>
        <v/>
      </c>
      <c r="D216" t="str">
        <f>IF($E216 ="","",Anslutningsblankett!$B$5)</f>
        <v/>
      </c>
      <c r="E216" t="str">
        <f>IF(Anslutningsblankett!A226 = 0,"",VLOOKUP(Anslutningsblankett!A226,Asiointityypit!$A$2:$B$6,2,FALSE))</f>
        <v/>
      </c>
      <c r="F216" t="str">
        <f>IF(E216 = "","",IF(Anslutningsblankett!B226 = 0,"",VLOOKUP(Anslutningsblankett!B226,'Kommun koder'!$A$2:$B$295,2,FALSE)))</f>
        <v/>
      </c>
      <c r="G216" t="str">
        <f t="shared" si="7"/>
        <v/>
      </c>
      <c r="H216" t="str">
        <f>IF($E216 ="","",Anslutningsblankett!C226)</f>
        <v/>
      </c>
      <c r="I216" t="str">
        <f>IF($E216 = "","",Anslutningsblankett!D226)</f>
        <v/>
      </c>
      <c r="J216" t="str">
        <f>IF($E216 = "","",Anslutningsblankett!E226)</f>
        <v/>
      </c>
    </row>
    <row r="217" spans="1:10">
      <c r="A217" t="str">
        <f t="shared" si="6"/>
        <v/>
      </c>
      <c r="B217" t="str">
        <f>IF($E217 ="","",Anslutningsblankett!$B$4)</f>
        <v/>
      </c>
      <c r="C217" t="str">
        <f>IF($E217 ="","",Anslutningsblankett!$B$3)</f>
        <v/>
      </c>
      <c r="D217" t="str">
        <f>IF($E217 ="","",Anslutningsblankett!$B$5)</f>
        <v/>
      </c>
      <c r="E217" t="str">
        <f>IF(Anslutningsblankett!A227 = 0,"",VLOOKUP(Anslutningsblankett!A227,Asiointityypit!$A$2:$B$6,2,FALSE))</f>
        <v/>
      </c>
      <c r="F217" t="str">
        <f>IF(E217 = "","",IF(Anslutningsblankett!B227 = 0,"",VLOOKUP(Anslutningsblankett!B227,'Kommun koder'!$A$2:$B$295,2,FALSE)))</f>
        <v/>
      </c>
      <c r="G217" t="str">
        <f t="shared" si="7"/>
        <v/>
      </c>
      <c r="H217" t="str">
        <f>IF($E217 ="","",Anslutningsblankett!C227)</f>
        <v/>
      </c>
      <c r="I217" t="str">
        <f>IF($E217 = "","",Anslutningsblankett!D227)</f>
        <v/>
      </c>
      <c r="J217" t="str">
        <f>IF($E217 = "","",Anslutningsblankett!E227)</f>
        <v/>
      </c>
    </row>
    <row r="218" spans="1:10">
      <c r="A218" t="str">
        <f t="shared" si="6"/>
        <v/>
      </c>
      <c r="B218" t="str">
        <f>IF($E218 ="","",Anslutningsblankett!$B$4)</f>
        <v/>
      </c>
      <c r="C218" t="str">
        <f>IF($E218 ="","",Anslutningsblankett!$B$3)</f>
        <v/>
      </c>
      <c r="D218" t="str">
        <f>IF($E218 ="","",Anslutningsblankett!$B$5)</f>
        <v/>
      </c>
      <c r="E218" t="str">
        <f>IF(Anslutningsblankett!A228 = 0,"",VLOOKUP(Anslutningsblankett!A228,Asiointityypit!$A$2:$B$6,2,FALSE))</f>
        <v/>
      </c>
      <c r="F218" t="str">
        <f>IF(E218 = "","",IF(Anslutningsblankett!B228 = 0,"",VLOOKUP(Anslutningsblankett!B228,'Kommun koder'!$A$2:$B$295,2,FALSE)))</f>
        <v/>
      </c>
      <c r="G218" t="str">
        <f t="shared" si="7"/>
        <v/>
      </c>
      <c r="H218" t="str">
        <f>IF($E218 ="","",Anslutningsblankett!C228)</f>
        <v/>
      </c>
      <c r="I218" t="str">
        <f>IF($E218 = "","",Anslutningsblankett!D228)</f>
        <v/>
      </c>
      <c r="J218" t="str">
        <f>IF($E218 = "","",Anslutningsblankett!E228)</f>
        <v/>
      </c>
    </row>
    <row r="219" spans="1:10">
      <c r="A219" t="str">
        <f t="shared" si="6"/>
        <v/>
      </c>
      <c r="B219" t="str">
        <f>IF($E219 ="","",Anslutningsblankett!$B$4)</f>
        <v/>
      </c>
      <c r="C219" t="str">
        <f>IF($E219 ="","",Anslutningsblankett!$B$3)</f>
        <v/>
      </c>
      <c r="D219" t="str">
        <f>IF($E219 ="","",Anslutningsblankett!$B$5)</f>
        <v/>
      </c>
      <c r="E219" t="str">
        <f>IF(Anslutningsblankett!A229 = 0,"",VLOOKUP(Anslutningsblankett!A229,Asiointityypit!$A$2:$B$6,2,FALSE))</f>
        <v/>
      </c>
      <c r="F219" t="str">
        <f>IF(E219 = "","",IF(Anslutningsblankett!B229 = 0,"",VLOOKUP(Anslutningsblankett!B229,'Kommun koder'!$A$2:$B$295,2,FALSE)))</f>
        <v/>
      </c>
      <c r="G219" t="str">
        <f t="shared" si="7"/>
        <v/>
      </c>
      <c r="H219" t="str">
        <f>IF($E219 ="","",Anslutningsblankett!C229)</f>
        <v/>
      </c>
      <c r="I219" t="str">
        <f>IF($E219 = "","",Anslutningsblankett!D229)</f>
        <v/>
      </c>
      <c r="J219" t="str">
        <f>IF($E219 = "","",Anslutningsblankett!E229)</f>
        <v/>
      </c>
    </row>
    <row r="220" spans="1:10">
      <c r="A220" t="str">
        <f t="shared" si="6"/>
        <v/>
      </c>
      <c r="B220" t="str">
        <f>IF($E220 ="","",Anslutningsblankett!$B$4)</f>
        <v/>
      </c>
      <c r="C220" t="str">
        <f>IF($E220 ="","",Anslutningsblankett!$B$3)</f>
        <v/>
      </c>
      <c r="D220" t="str">
        <f>IF($E220 ="","",Anslutningsblankett!$B$5)</f>
        <v/>
      </c>
      <c r="E220" t="str">
        <f>IF(Anslutningsblankett!A230 = 0,"",VLOOKUP(Anslutningsblankett!A230,Asiointityypit!$A$2:$B$6,2,FALSE))</f>
        <v/>
      </c>
      <c r="F220" t="str">
        <f>IF(E220 = "","",IF(Anslutningsblankett!B230 = 0,"",VLOOKUP(Anslutningsblankett!B230,'Kommun koder'!$A$2:$B$295,2,FALSE)))</f>
        <v/>
      </c>
      <c r="G220" t="str">
        <f t="shared" si="7"/>
        <v/>
      </c>
      <c r="H220" t="str">
        <f>IF($E220 ="","",Anslutningsblankett!C230)</f>
        <v/>
      </c>
      <c r="I220" t="str">
        <f>IF($E220 = "","",Anslutningsblankett!D230)</f>
        <v/>
      </c>
      <c r="J220" t="str">
        <f>IF($E220 = "","",Anslutningsblankett!E230)</f>
        <v/>
      </c>
    </row>
    <row r="221" spans="1:10">
      <c r="A221" t="str">
        <f t="shared" si="6"/>
        <v/>
      </c>
      <c r="B221" t="str">
        <f>IF($E221 ="","",Anslutningsblankett!$B$4)</f>
        <v/>
      </c>
      <c r="C221" t="str">
        <f>IF($E221 ="","",Anslutningsblankett!$B$3)</f>
        <v/>
      </c>
      <c r="D221" t="str">
        <f>IF($E221 ="","",Anslutningsblankett!$B$5)</f>
        <v/>
      </c>
      <c r="E221" t="str">
        <f>IF(Anslutningsblankett!A231 = 0,"",VLOOKUP(Anslutningsblankett!A231,Asiointityypit!$A$2:$B$6,2,FALSE))</f>
        <v/>
      </c>
      <c r="F221" t="str">
        <f>IF(E221 = "","",IF(Anslutningsblankett!B231 = 0,"",VLOOKUP(Anslutningsblankett!B231,'Kommun koder'!$A$2:$B$295,2,FALSE)))</f>
        <v/>
      </c>
      <c r="G221" t="str">
        <f t="shared" si="7"/>
        <v/>
      </c>
      <c r="H221" t="str">
        <f>IF($E221 ="","",Anslutningsblankett!C231)</f>
        <v/>
      </c>
      <c r="I221" t="str">
        <f>IF($E221 = "","",Anslutningsblankett!D231)</f>
        <v/>
      </c>
      <c r="J221" t="str">
        <f>IF($E221 = "","",Anslutningsblankett!E231)</f>
        <v/>
      </c>
    </row>
    <row r="222" spans="1:10">
      <c r="A222" t="str">
        <f t="shared" si="6"/>
        <v/>
      </c>
      <c r="B222" t="str">
        <f>IF($E222 ="","",Anslutningsblankett!$B$4)</f>
        <v/>
      </c>
      <c r="C222" t="str">
        <f>IF($E222 ="","",Anslutningsblankett!$B$3)</f>
        <v/>
      </c>
      <c r="D222" t="str">
        <f>IF($E222 ="","",Anslutningsblankett!$B$5)</f>
        <v/>
      </c>
      <c r="E222" t="str">
        <f>IF(Anslutningsblankett!A232 = 0,"",VLOOKUP(Anslutningsblankett!A232,Asiointityypit!$A$2:$B$6,2,FALSE))</f>
        <v/>
      </c>
      <c r="F222" t="str">
        <f>IF(E222 = "","",IF(Anslutningsblankett!B232 = 0,"",VLOOKUP(Anslutningsblankett!B232,'Kommun koder'!$A$2:$B$295,2,FALSE)))</f>
        <v/>
      </c>
      <c r="G222" t="str">
        <f t="shared" si="7"/>
        <v/>
      </c>
      <c r="H222" t="str">
        <f>IF($E222 ="","",Anslutningsblankett!C232)</f>
        <v/>
      </c>
      <c r="I222" t="str">
        <f>IF($E222 = "","",Anslutningsblankett!D232)</f>
        <v/>
      </c>
      <c r="J222" t="str">
        <f>IF($E222 = "","",Anslutningsblankett!E232)</f>
        <v/>
      </c>
    </row>
    <row r="223" spans="1:10">
      <c r="A223" t="str">
        <f t="shared" si="6"/>
        <v/>
      </c>
      <c r="B223" t="str">
        <f>IF($E223 ="","",Anslutningsblankett!$B$4)</f>
        <v/>
      </c>
      <c r="C223" t="str">
        <f>IF($E223 ="","",Anslutningsblankett!$B$3)</f>
        <v/>
      </c>
      <c r="D223" t="str">
        <f>IF($E223 ="","",Anslutningsblankett!$B$5)</f>
        <v/>
      </c>
      <c r="E223" t="str">
        <f>IF(Anslutningsblankett!A233 = 0,"",VLOOKUP(Anslutningsblankett!A233,Asiointityypit!$A$2:$B$6,2,FALSE))</f>
        <v/>
      </c>
      <c r="F223" t="str">
        <f>IF(E223 = "","",IF(Anslutningsblankett!B233 = 0,"",VLOOKUP(Anslutningsblankett!B233,'Kommun koder'!$A$2:$B$295,2,FALSE)))</f>
        <v/>
      </c>
      <c r="G223" t="str">
        <f t="shared" si="7"/>
        <v/>
      </c>
      <c r="H223" t="str">
        <f>IF($E223 ="","",Anslutningsblankett!C233)</f>
        <v/>
      </c>
      <c r="I223" t="str">
        <f>IF($E223 = "","",Anslutningsblankett!D233)</f>
        <v/>
      </c>
      <c r="J223" t="str">
        <f>IF($E223 = "","",Anslutningsblankett!E233)</f>
        <v/>
      </c>
    </row>
    <row r="224" spans="1:10">
      <c r="A224" t="str">
        <f t="shared" si="6"/>
        <v/>
      </c>
      <c r="B224" t="str">
        <f>IF($E224 ="","",Anslutningsblankett!$B$4)</f>
        <v/>
      </c>
      <c r="C224" t="str">
        <f>IF($E224 ="","",Anslutningsblankett!$B$3)</f>
        <v/>
      </c>
      <c r="D224" t="str">
        <f>IF($E224 ="","",Anslutningsblankett!$B$5)</f>
        <v/>
      </c>
      <c r="E224" t="str">
        <f>IF(Anslutningsblankett!A234 = 0,"",VLOOKUP(Anslutningsblankett!A234,Asiointityypit!$A$2:$B$6,2,FALSE))</f>
        <v/>
      </c>
      <c r="F224" t="str">
        <f>IF(E224 = "","",IF(Anslutningsblankett!B234 = 0,"",VLOOKUP(Anslutningsblankett!B234,'Kommun koder'!$A$2:$B$295,2,FALSE)))</f>
        <v/>
      </c>
      <c r="G224" t="str">
        <f t="shared" si="7"/>
        <v/>
      </c>
      <c r="H224" t="str">
        <f>IF($E224 ="","",Anslutningsblankett!C234)</f>
        <v/>
      </c>
      <c r="I224" t="str">
        <f>IF($E224 = "","",Anslutningsblankett!D234)</f>
        <v/>
      </c>
      <c r="J224" t="str">
        <f>IF($E224 = "","",Anslutningsblankett!E234)</f>
        <v/>
      </c>
    </row>
    <row r="225" spans="1:10">
      <c r="A225" t="str">
        <f t="shared" si="6"/>
        <v/>
      </c>
      <c r="B225" t="str">
        <f>IF($E225 ="","",Anslutningsblankett!$B$4)</f>
        <v/>
      </c>
      <c r="C225" t="str">
        <f>IF($E225 ="","",Anslutningsblankett!$B$3)</f>
        <v/>
      </c>
      <c r="D225" t="str">
        <f>IF($E225 ="","",Anslutningsblankett!$B$5)</f>
        <v/>
      </c>
      <c r="E225" t="str">
        <f>IF(Anslutningsblankett!A235 = 0,"",VLOOKUP(Anslutningsblankett!A235,Asiointityypit!$A$2:$B$6,2,FALSE))</f>
        <v/>
      </c>
      <c r="F225" t="str">
        <f>IF(E225 = "","",IF(Anslutningsblankett!B235 = 0,"",VLOOKUP(Anslutningsblankett!B235,'Kommun koder'!$A$2:$B$295,2,FALSE)))</f>
        <v/>
      </c>
      <c r="G225" t="str">
        <f t="shared" si="7"/>
        <v/>
      </c>
      <c r="H225" t="str">
        <f>IF($E225 ="","",Anslutningsblankett!C235)</f>
        <v/>
      </c>
      <c r="I225" t="str">
        <f>IF($E225 = "","",Anslutningsblankett!D235)</f>
        <v/>
      </c>
      <c r="J225" t="str">
        <f>IF($E225 = "","",Anslutningsblankett!E235)</f>
        <v/>
      </c>
    </row>
    <row r="226" spans="1:10">
      <c r="A226" t="str">
        <f t="shared" si="6"/>
        <v/>
      </c>
      <c r="B226" t="str">
        <f>IF($E226 ="","",Anslutningsblankett!$B$4)</f>
        <v/>
      </c>
      <c r="C226" t="str">
        <f>IF($E226 ="","",Anslutningsblankett!$B$3)</f>
        <v/>
      </c>
      <c r="D226" t="str">
        <f>IF($E226 ="","",Anslutningsblankett!$B$5)</f>
        <v/>
      </c>
      <c r="E226" t="str">
        <f>IF(Anslutningsblankett!A236 = 0,"",VLOOKUP(Anslutningsblankett!A236,Asiointityypit!$A$2:$B$6,2,FALSE))</f>
        <v/>
      </c>
      <c r="F226" t="str">
        <f>IF(E226 = "","",IF(Anslutningsblankett!B236 = 0,"",VLOOKUP(Anslutningsblankett!B236,'Kommun koder'!$A$2:$B$295,2,FALSE)))</f>
        <v/>
      </c>
      <c r="G226" t="str">
        <f t="shared" si="7"/>
        <v/>
      </c>
      <c r="H226" t="str">
        <f>IF($E226 ="","",Anslutningsblankett!C236)</f>
        <v/>
      </c>
      <c r="I226" t="str">
        <f>IF($E226 = "","",Anslutningsblankett!D236)</f>
        <v/>
      </c>
      <c r="J226" t="str">
        <f>IF($E226 = "","",Anslutningsblankett!E236)</f>
        <v/>
      </c>
    </row>
    <row r="227" spans="1:10">
      <c r="A227" t="str">
        <f t="shared" si="6"/>
        <v/>
      </c>
      <c r="B227" t="str">
        <f>IF($E227 ="","",Anslutningsblankett!$B$4)</f>
        <v/>
      </c>
      <c r="C227" t="str">
        <f>IF($E227 ="","",Anslutningsblankett!$B$3)</f>
        <v/>
      </c>
      <c r="D227" t="str">
        <f>IF($E227 ="","",Anslutningsblankett!$B$5)</f>
        <v/>
      </c>
      <c r="E227" t="str">
        <f>IF(Anslutningsblankett!A237 = 0,"",VLOOKUP(Anslutningsblankett!A237,Asiointityypit!$A$2:$B$6,2,FALSE))</f>
        <v/>
      </c>
      <c r="F227" t="str">
        <f>IF(E227 = "","",IF(Anslutningsblankett!B237 = 0,"",VLOOKUP(Anslutningsblankett!B237,'Kommun koder'!$A$2:$B$295,2,FALSE)))</f>
        <v/>
      </c>
      <c r="G227" t="str">
        <f t="shared" si="7"/>
        <v/>
      </c>
      <c r="H227" t="str">
        <f>IF($E227 ="","",Anslutningsblankett!C237)</f>
        <v/>
      </c>
      <c r="I227" t="str">
        <f>IF($E227 = "","",Anslutningsblankett!D237)</f>
        <v/>
      </c>
      <c r="J227" t="str">
        <f>IF($E227 = "","",Anslutningsblankett!E237)</f>
        <v/>
      </c>
    </row>
    <row r="228" spans="1:10">
      <c r="A228" t="str">
        <f t="shared" si="6"/>
        <v/>
      </c>
      <c r="B228" t="str">
        <f>IF($E228 ="","",Anslutningsblankett!$B$4)</f>
        <v/>
      </c>
      <c r="C228" t="str">
        <f>IF($E228 ="","",Anslutningsblankett!$B$3)</f>
        <v/>
      </c>
      <c r="D228" t="str">
        <f>IF($E228 ="","",Anslutningsblankett!$B$5)</f>
        <v/>
      </c>
      <c r="E228" t="str">
        <f>IF(Anslutningsblankett!A238 = 0,"",VLOOKUP(Anslutningsblankett!A238,Asiointityypit!$A$2:$B$6,2,FALSE))</f>
        <v/>
      </c>
      <c r="F228" t="str">
        <f>IF(E228 = "","",IF(Anslutningsblankett!B238 = 0,"",VLOOKUP(Anslutningsblankett!B238,'Kommun koder'!$A$2:$B$295,2,FALSE)))</f>
        <v/>
      </c>
      <c r="G228" t="str">
        <f t="shared" si="7"/>
        <v/>
      </c>
      <c r="H228" t="str">
        <f>IF($E228 ="","",Anslutningsblankett!C238)</f>
        <v/>
      </c>
      <c r="I228" t="str">
        <f>IF($E228 = "","",Anslutningsblankett!D238)</f>
        <v/>
      </c>
      <c r="J228" t="str">
        <f>IF($E228 = "","",Anslutningsblankett!E238)</f>
        <v/>
      </c>
    </row>
    <row r="229" spans="1:10">
      <c r="A229" t="str">
        <f t="shared" si="6"/>
        <v/>
      </c>
      <c r="B229" t="str">
        <f>IF($E229 ="","",Anslutningsblankett!$B$4)</f>
        <v/>
      </c>
      <c r="C229" t="str">
        <f>IF($E229 ="","",Anslutningsblankett!$B$3)</f>
        <v/>
      </c>
      <c r="D229" t="str">
        <f>IF($E229 ="","",Anslutningsblankett!$B$5)</f>
        <v/>
      </c>
      <c r="E229" t="str">
        <f>IF(Anslutningsblankett!A239 = 0,"",VLOOKUP(Anslutningsblankett!A239,Asiointityypit!$A$2:$B$6,2,FALSE))</f>
        <v/>
      </c>
      <c r="F229" t="str">
        <f>IF(E229 = "","",IF(Anslutningsblankett!B239 = 0,"",VLOOKUP(Anslutningsblankett!B239,'Kommun koder'!$A$2:$B$295,2,FALSE)))</f>
        <v/>
      </c>
      <c r="G229" t="str">
        <f t="shared" si="7"/>
        <v/>
      </c>
      <c r="H229" t="str">
        <f>IF($E229 ="","",Anslutningsblankett!C239)</f>
        <v/>
      </c>
      <c r="I229" t="str">
        <f>IF($E229 = "","",Anslutningsblankett!D239)</f>
        <v/>
      </c>
      <c r="J229" t="str">
        <f>IF($E229 = "","",Anslutningsblankett!E239)</f>
        <v/>
      </c>
    </row>
    <row r="230" spans="1:10">
      <c r="A230" t="str">
        <f t="shared" si="6"/>
        <v/>
      </c>
      <c r="B230" t="str">
        <f>IF($E230 ="","",Anslutningsblankett!$B$4)</f>
        <v/>
      </c>
      <c r="C230" t="str">
        <f>IF($E230 ="","",Anslutningsblankett!$B$3)</f>
        <v/>
      </c>
      <c r="D230" t="str">
        <f>IF($E230 ="","",Anslutningsblankett!$B$5)</f>
        <v/>
      </c>
      <c r="E230" t="str">
        <f>IF(Anslutningsblankett!A240 = 0,"",VLOOKUP(Anslutningsblankett!A240,Asiointityypit!$A$2:$B$6,2,FALSE))</f>
        <v/>
      </c>
      <c r="F230" t="str">
        <f>IF(E230 = "","",IF(Anslutningsblankett!B240 = 0,"",VLOOKUP(Anslutningsblankett!B240,'Kommun koder'!$A$2:$B$295,2,FALSE)))</f>
        <v/>
      </c>
      <c r="G230" t="str">
        <f t="shared" si="7"/>
        <v/>
      </c>
      <c r="H230" t="str">
        <f>IF($E230 ="","",Anslutningsblankett!C240)</f>
        <v/>
      </c>
      <c r="I230" t="str">
        <f>IF($E230 = "","",Anslutningsblankett!D240)</f>
        <v/>
      </c>
      <c r="J230" t="str">
        <f>IF($E230 = "","",Anslutningsblankett!E240)</f>
        <v/>
      </c>
    </row>
    <row r="231" spans="1:10">
      <c r="A231" t="str">
        <f t="shared" si="6"/>
        <v/>
      </c>
      <c r="B231" t="str">
        <f>IF($E231 ="","",Anslutningsblankett!$B$4)</f>
        <v/>
      </c>
      <c r="C231" t="str">
        <f>IF($E231 ="","",Anslutningsblankett!$B$3)</f>
        <v/>
      </c>
      <c r="D231" t="str">
        <f>IF($E231 ="","",Anslutningsblankett!$B$5)</f>
        <v/>
      </c>
      <c r="E231" t="str">
        <f>IF(Anslutningsblankett!A241 = 0,"",VLOOKUP(Anslutningsblankett!A241,Asiointityypit!$A$2:$B$6,2,FALSE))</f>
        <v/>
      </c>
      <c r="F231" t="str">
        <f>IF(E231 = "","",IF(Anslutningsblankett!B241 = 0,"",VLOOKUP(Anslutningsblankett!B241,'Kommun koder'!$A$2:$B$295,2,FALSE)))</f>
        <v/>
      </c>
      <c r="G231" t="str">
        <f t="shared" si="7"/>
        <v/>
      </c>
      <c r="H231" t="str">
        <f>IF($E231 ="","",Anslutningsblankett!C241)</f>
        <v/>
      </c>
      <c r="I231" t="str">
        <f>IF($E231 = "","",Anslutningsblankett!D241)</f>
        <v/>
      </c>
      <c r="J231" t="str">
        <f>IF($E231 = "","",Anslutningsblankett!E241)</f>
        <v/>
      </c>
    </row>
    <row r="232" spans="1:10">
      <c r="A232" t="str">
        <f t="shared" si="6"/>
        <v/>
      </c>
      <c r="B232" t="str">
        <f>IF($E232 ="","",Anslutningsblankett!$B$4)</f>
        <v/>
      </c>
      <c r="C232" t="str">
        <f>IF($E232 ="","",Anslutningsblankett!$B$3)</f>
        <v/>
      </c>
      <c r="D232" t="str">
        <f>IF($E232 ="","",Anslutningsblankett!$B$5)</f>
        <v/>
      </c>
      <c r="E232" t="str">
        <f>IF(Anslutningsblankett!A242 = 0,"",VLOOKUP(Anslutningsblankett!A242,Asiointityypit!$A$2:$B$6,2,FALSE))</f>
        <v/>
      </c>
      <c r="F232" t="str">
        <f>IF(E232 = "","",IF(Anslutningsblankett!B242 = 0,"",VLOOKUP(Anslutningsblankett!B242,'Kommun koder'!$A$2:$B$295,2,FALSE)))</f>
        <v/>
      </c>
      <c r="G232" t="str">
        <f t="shared" si="7"/>
        <v/>
      </c>
      <c r="H232" t="str">
        <f>IF($E232 ="","",Anslutningsblankett!C242)</f>
        <v/>
      </c>
      <c r="I232" t="str">
        <f>IF($E232 = "","",Anslutningsblankett!D242)</f>
        <v/>
      </c>
      <c r="J232" t="str">
        <f>IF($E232 = "","",Anslutningsblankett!E242)</f>
        <v/>
      </c>
    </row>
    <row r="233" spans="1:10">
      <c r="A233" t="str">
        <f t="shared" si="6"/>
        <v/>
      </c>
      <c r="B233" t="str">
        <f>IF($E233 ="","",Anslutningsblankett!$B$4)</f>
        <v/>
      </c>
      <c r="C233" t="str">
        <f>IF($E233 ="","",Anslutningsblankett!$B$3)</f>
        <v/>
      </c>
      <c r="D233" t="str">
        <f>IF($E233 ="","",Anslutningsblankett!$B$5)</f>
        <v/>
      </c>
      <c r="E233" t="str">
        <f>IF(Anslutningsblankett!A243 = 0,"",VLOOKUP(Anslutningsblankett!A243,Asiointityypit!$A$2:$B$6,2,FALSE))</f>
        <v/>
      </c>
      <c r="F233" t="str">
        <f>IF(E233 = "","",IF(Anslutningsblankett!B243 = 0,"",VLOOKUP(Anslutningsblankett!B243,'Kommun koder'!$A$2:$B$295,2,FALSE)))</f>
        <v/>
      </c>
      <c r="G233" t="str">
        <f t="shared" si="7"/>
        <v/>
      </c>
      <c r="H233" t="str">
        <f>IF($E233 ="","",Anslutningsblankett!C243)</f>
        <v/>
      </c>
      <c r="I233" t="str">
        <f>IF($E233 = "","",Anslutningsblankett!D243)</f>
        <v/>
      </c>
      <c r="J233" t="str">
        <f>IF($E233 = "","",Anslutningsblankett!E243)</f>
        <v/>
      </c>
    </row>
    <row r="234" spans="1:10">
      <c r="A234" t="str">
        <f t="shared" si="6"/>
        <v/>
      </c>
      <c r="B234" t="str">
        <f>IF($E234 ="","",Anslutningsblankett!$B$4)</f>
        <v/>
      </c>
      <c r="C234" t="str">
        <f>IF($E234 ="","",Anslutningsblankett!$B$3)</f>
        <v/>
      </c>
      <c r="D234" t="str">
        <f>IF($E234 ="","",Anslutningsblankett!$B$5)</f>
        <v/>
      </c>
      <c r="E234" t="str">
        <f>IF(Anslutningsblankett!A244 = 0,"",VLOOKUP(Anslutningsblankett!A244,Asiointityypit!$A$2:$B$6,2,FALSE))</f>
        <v/>
      </c>
      <c r="F234" t="str">
        <f>IF(E234 = "","",IF(Anslutningsblankett!B244 = 0,"",VLOOKUP(Anslutningsblankett!B244,'Kommun koder'!$A$2:$B$295,2,FALSE)))</f>
        <v/>
      </c>
      <c r="G234" t="str">
        <f t="shared" si="7"/>
        <v/>
      </c>
      <c r="H234" t="str">
        <f>IF($E234 ="","",Anslutningsblankett!C244)</f>
        <v/>
      </c>
      <c r="I234" t="str">
        <f>IF($E234 = "","",Anslutningsblankett!D244)</f>
        <v/>
      </c>
      <c r="J234" t="str">
        <f>IF($E234 = "","",Anslutningsblankett!E244)</f>
        <v/>
      </c>
    </row>
    <row r="235" spans="1:10">
      <c r="A235" t="str">
        <f t="shared" si="6"/>
        <v/>
      </c>
      <c r="B235" t="str">
        <f>IF($E235 ="","",Anslutningsblankett!$B$4)</f>
        <v/>
      </c>
      <c r="C235" t="str">
        <f>IF($E235 ="","",Anslutningsblankett!$B$3)</f>
        <v/>
      </c>
      <c r="D235" t="str">
        <f>IF($E235 ="","",Anslutningsblankett!$B$5)</f>
        <v/>
      </c>
      <c r="E235" t="str">
        <f>IF(Anslutningsblankett!A245 = 0,"",VLOOKUP(Anslutningsblankett!A245,Asiointityypit!$A$2:$B$6,2,FALSE))</f>
        <v/>
      </c>
      <c r="F235" t="str">
        <f>IF(E235 = "","",IF(Anslutningsblankett!B245 = 0,"",VLOOKUP(Anslutningsblankett!B245,'Kommun koder'!$A$2:$B$295,2,FALSE)))</f>
        <v/>
      </c>
      <c r="G235" t="str">
        <f t="shared" si="7"/>
        <v/>
      </c>
      <c r="H235" t="str">
        <f>IF($E235 ="","",Anslutningsblankett!C245)</f>
        <v/>
      </c>
      <c r="I235" t="str">
        <f>IF($E235 = "","",Anslutningsblankett!D245)</f>
        <v/>
      </c>
      <c r="J235" t="str">
        <f>IF($E235 = "","",Anslutningsblankett!E245)</f>
        <v/>
      </c>
    </row>
    <row r="236" spans="1:10">
      <c r="A236" t="str">
        <f t="shared" si="6"/>
        <v/>
      </c>
      <c r="B236" t="str">
        <f>IF($E236 ="","",Anslutningsblankett!$B$4)</f>
        <v/>
      </c>
      <c r="C236" t="str">
        <f>IF($E236 ="","",Anslutningsblankett!$B$3)</f>
        <v/>
      </c>
      <c r="D236" t="str">
        <f>IF($E236 ="","",Anslutningsblankett!$B$5)</f>
        <v/>
      </c>
      <c r="E236" t="str">
        <f>IF(Anslutningsblankett!A246 = 0,"",VLOOKUP(Anslutningsblankett!A246,Asiointityypit!$A$2:$B$6,2,FALSE))</f>
        <v/>
      </c>
      <c r="F236" t="str">
        <f>IF(E236 = "","",IF(Anslutningsblankett!B246 = 0,"",VLOOKUP(Anslutningsblankett!B246,'Kommun koder'!$A$2:$B$295,2,FALSE)))</f>
        <v/>
      </c>
      <c r="G236" t="str">
        <f t="shared" si="7"/>
        <v/>
      </c>
      <c r="H236" t="str">
        <f>IF($E236 ="","",Anslutningsblankett!C246)</f>
        <v/>
      </c>
      <c r="I236" t="str">
        <f>IF($E236 = "","",Anslutningsblankett!D246)</f>
        <v/>
      </c>
      <c r="J236" t="str">
        <f>IF($E236 = "","",Anslutningsblankett!E246)</f>
        <v/>
      </c>
    </row>
    <row r="237" spans="1:10">
      <c r="A237" t="str">
        <f t="shared" si="6"/>
        <v/>
      </c>
      <c r="B237" t="str">
        <f>IF($E237 ="","",Anslutningsblankett!$B$4)</f>
        <v/>
      </c>
      <c r="C237" t="str">
        <f>IF($E237 ="","",Anslutningsblankett!$B$3)</f>
        <v/>
      </c>
      <c r="D237" t="str">
        <f>IF($E237 ="","",Anslutningsblankett!$B$5)</f>
        <v/>
      </c>
      <c r="E237" t="str">
        <f>IF(Anslutningsblankett!A247 = 0,"",VLOOKUP(Anslutningsblankett!A247,Asiointityypit!$A$2:$B$6,2,FALSE))</f>
        <v/>
      </c>
      <c r="F237" t="str">
        <f>IF(E237 = "","",IF(Anslutningsblankett!B247 = 0,"",VLOOKUP(Anslutningsblankett!B247,'Kommun koder'!$A$2:$B$295,2,FALSE)))</f>
        <v/>
      </c>
      <c r="G237" t="str">
        <f t="shared" si="7"/>
        <v/>
      </c>
      <c r="H237" t="str">
        <f>IF($E237 ="","",Anslutningsblankett!C247)</f>
        <v/>
      </c>
      <c r="I237" t="str">
        <f>IF($E237 = "","",Anslutningsblankett!D247)</f>
        <v/>
      </c>
      <c r="J237" t="str">
        <f>IF($E237 = "","",Anslutningsblankett!E247)</f>
        <v/>
      </c>
    </row>
    <row r="238" spans="1:10">
      <c r="A238" t="str">
        <f t="shared" si="6"/>
        <v/>
      </c>
      <c r="B238" t="str">
        <f>IF($E238 ="","",Anslutningsblankett!$B$4)</f>
        <v/>
      </c>
      <c r="C238" t="str">
        <f>IF($E238 ="","",Anslutningsblankett!$B$3)</f>
        <v/>
      </c>
      <c r="D238" t="str">
        <f>IF($E238 ="","",Anslutningsblankett!$B$5)</f>
        <v/>
      </c>
      <c r="E238" t="str">
        <f>IF(Anslutningsblankett!A248 = 0,"",VLOOKUP(Anslutningsblankett!A248,Asiointityypit!$A$2:$B$6,2,FALSE))</f>
        <v/>
      </c>
      <c r="F238" t="str">
        <f>IF(E238 = "","",IF(Anslutningsblankett!B248 = 0,"",VLOOKUP(Anslutningsblankett!B248,'Kommun koder'!$A$2:$B$295,2,FALSE)))</f>
        <v/>
      </c>
      <c r="G238" t="str">
        <f t="shared" si="7"/>
        <v/>
      </c>
      <c r="H238" t="str">
        <f>IF($E238 ="","",Anslutningsblankett!C248)</f>
        <v/>
      </c>
      <c r="I238" t="str">
        <f>IF($E238 = "","",Anslutningsblankett!D248)</f>
        <v/>
      </c>
      <c r="J238" t="str">
        <f>IF($E238 = "","",Anslutningsblankett!E248)</f>
        <v/>
      </c>
    </row>
    <row r="239" spans="1:10">
      <c r="A239" t="str">
        <f t="shared" si="6"/>
        <v/>
      </c>
      <c r="B239" t="str">
        <f>IF($E239 ="","",Anslutningsblankett!$B$4)</f>
        <v/>
      </c>
      <c r="C239" t="str">
        <f>IF($E239 ="","",Anslutningsblankett!$B$3)</f>
        <v/>
      </c>
      <c r="D239" t="str">
        <f>IF($E239 ="","",Anslutningsblankett!$B$5)</f>
        <v/>
      </c>
      <c r="E239" t="str">
        <f>IF(Anslutningsblankett!A249 = 0,"",VLOOKUP(Anslutningsblankett!A249,Asiointityypit!$A$2:$B$6,2,FALSE))</f>
        <v/>
      </c>
      <c r="F239" t="str">
        <f>IF(E239 = "","",IF(Anslutningsblankett!B249 = 0,"",VLOOKUP(Anslutningsblankett!B249,'Kommun koder'!$A$2:$B$295,2,FALSE)))</f>
        <v/>
      </c>
      <c r="G239" t="str">
        <f t="shared" si="7"/>
        <v/>
      </c>
      <c r="H239" t="str">
        <f>IF($E239 ="","",Anslutningsblankett!C249)</f>
        <v/>
      </c>
      <c r="I239" t="str">
        <f>IF($E239 = "","",Anslutningsblankett!D249)</f>
        <v/>
      </c>
      <c r="J239" t="str">
        <f>IF($E239 = "","",Anslutningsblankett!E249)</f>
        <v/>
      </c>
    </row>
    <row r="240" spans="1:10">
      <c r="A240" t="str">
        <f t="shared" si="6"/>
        <v/>
      </c>
      <c r="B240" t="str">
        <f>IF($E240 ="","",Anslutningsblankett!$B$4)</f>
        <v/>
      </c>
      <c r="C240" t="str">
        <f>IF($E240 ="","",Anslutningsblankett!$B$3)</f>
        <v/>
      </c>
      <c r="D240" t="str">
        <f>IF($E240 ="","",Anslutningsblankett!$B$5)</f>
        <v/>
      </c>
      <c r="E240" t="str">
        <f>IF(Anslutningsblankett!A250 = 0,"",VLOOKUP(Anslutningsblankett!A250,Asiointityypit!$A$2:$B$6,2,FALSE))</f>
        <v/>
      </c>
      <c r="F240" t="str">
        <f>IF(E240 = "","",IF(Anslutningsblankett!B250 = 0,"",VLOOKUP(Anslutningsblankett!B250,'Kommun koder'!$A$2:$B$295,2,FALSE)))</f>
        <v/>
      </c>
      <c r="G240" t="str">
        <f t="shared" si="7"/>
        <v/>
      </c>
      <c r="H240" t="str">
        <f>IF($E240 ="","",Anslutningsblankett!C250)</f>
        <v/>
      </c>
      <c r="I240" t="str">
        <f>IF($E240 = "","",Anslutningsblankett!D250)</f>
        <v/>
      </c>
      <c r="J240" t="str">
        <f>IF($E240 = "","",Anslutningsblankett!E250)</f>
        <v/>
      </c>
    </row>
    <row r="241" spans="1:10">
      <c r="A241" t="str">
        <f t="shared" si="6"/>
        <v/>
      </c>
      <c r="B241" t="str">
        <f>IF($E241 ="","",Anslutningsblankett!$B$4)</f>
        <v/>
      </c>
      <c r="C241" t="str">
        <f>IF($E241 ="","",Anslutningsblankett!$B$3)</f>
        <v/>
      </c>
      <c r="D241" t="str">
        <f>IF($E241 ="","",Anslutningsblankett!$B$5)</f>
        <v/>
      </c>
      <c r="E241" t="str">
        <f>IF(Anslutningsblankett!A251 = 0,"",VLOOKUP(Anslutningsblankett!A251,Asiointityypit!$A$2:$B$6,2,FALSE))</f>
        <v/>
      </c>
      <c r="F241" t="str">
        <f>IF(E241 = "","",IF(Anslutningsblankett!B251 = 0,"",VLOOKUP(Anslutningsblankett!B251,'Kommun koder'!$A$2:$B$295,2,FALSE)))</f>
        <v/>
      </c>
      <c r="G241" t="str">
        <f t="shared" si="7"/>
        <v/>
      </c>
      <c r="H241" t="str">
        <f>IF($E241 ="","",Anslutningsblankett!C251)</f>
        <v/>
      </c>
      <c r="I241" t="str">
        <f>IF($E241 = "","",Anslutningsblankett!D251)</f>
        <v/>
      </c>
      <c r="J241" t="str">
        <f>IF($E241 = "","",Anslutningsblankett!E251)</f>
        <v/>
      </c>
    </row>
    <row r="242" spans="1:10">
      <c r="A242" t="str">
        <f t="shared" si="6"/>
        <v/>
      </c>
      <c r="B242" t="str">
        <f>IF($E242 ="","",Anslutningsblankett!$B$4)</f>
        <v/>
      </c>
      <c r="C242" t="str">
        <f>IF($E242 ="","",Anslutningsblankett!$B$3)</f>
        <v/>
      </c>
      <c r="D242" t="str">
        <f>IF($E242 ="","",Anslutningsblankett!$B$5)</f>
        <v/>
      </c>
      <c r="E242" t="str">
        <f>IF(Anslutningsblankett!A252 = 0,"",VLOOKUP(Anslutningsblankett!A252,Asiointityypit!$A$2:$B$6,2,FALSE))</f>
        <v/>
      </c>
      <c r="F242" t="str">
        <f>IF(E242 = "","",IF(Anslutningsblankett!B252 = 0,"",VLOOKUP(Anslutningsblankett!B252,'Kommun koder'!$A$2:$B$295,2,FALSE)))</f>
        <v/>
      </c>
      <c r="G242" t="str">
        <f t="shared" si="7"/>
        <v/>
      </c>
      <c r="H242" t="str">
        <f>IF($E242 ="","",Anslutningsblankett!C252)</f>
        <v/>
      </c>
      <c r="I242" t="str">
        <f>IF($E242 = "","",Anslutningsblankett!D252)</f>
        <v/>
      </c>
      <c r="J242" t="str">
        <f>IF($E242 = "","",Anslutningsblankett!E252)</f>
        <v/>
      </c>
    </row>
    <row r="243" spans="1:10">
      <c r="A243" t="str">
        <f t="shared" si="6"/>
        <v/>
      </c>
      <c r="B243" t="str">
        <f>IF($E243 ="","",Anslutningsblankett!$B$4)</f>
        <v/>
      </c>
      <c r="C243" t="str">
        <f>IF($E243 ="","",Anslutningsblankett!$B$3)</f>
        <v/>
      </c>
      <c r="D243" t="str">
        <f>IF($E243 ="","",Anslutningsblankett!$B$5)</f>
        <v/>
      </c>
      <c r="E243" t="str">
        <f>IF(Anslutningsblankett!A253 = 0,"",VLOOKUP(Anslutningsblankett!A253,Asiointityypit!$A$2:$B$6,2,FALSE))</f>
        <v/>
      </c>
      <c r="F243" t="str">
        <f>IF(E243 = "","",IF(Anslutningsblankett!B253 = 0,"",VLOOKUP(Anslutningsblankett!B253,'Kommun koder'!$A$2:$B$295,2,FALSE)))</f>
        <v/>
      </c>
      <c r="G243" t="str">
        <f t="shared" si="7"/>
        <v/>
      </c>
      <c r="H243" t="str">
        <f>IF($E243 ="","",Anslutningsblankett!C253)</f>
        <v/>
      </c>
      <c r="I243" t="str">
        <f>IF($E243 = "","",Anslutningsblankett!D253)</f>
        <v/>
      </c>
      <c r="J243" t="str">
        <f>IF($E243 = "","",Anslutningsblankett!E253)</f>
        <v/>
      </c>
    </row>
    <row r="244" spans="1:10">
      <c r="A244" t="str">
        <f t="shared" si="6"/>
        <v/>
      </c>
      <c r="B244" t="str">
        <f>IF($E244 ="","",Anslutningsblankett!$B$4)</f>
        <v/>
      </c>
      <c r="C244" t="str">
        <f>IF($E244 ="","",Anslutningsblankett!$B$3)</f>
        <v/>
      </c>
      <c r="D244" t="str">
        <f>IF($E244 ="","",Anslutningsblankett!$B$5)</f>
        <v/>
      </c>
      <c r="E244" t="str">
        <f>IF(Anslutningsblankett!A254 = 0,"",VLOOKUP(Anslutningsblankett!A254,Asiointityypit!$A$2:$B$6,2,FALSE))</f>
        <v/>
      </c>
      <c r="F244" t="str">
        <f>IF(E244 = "","",IF(Anslutningsblankett!B254 = 0,"",VLOOKUP(Anslutningsblankett!B254,'Kommun koder'!$A$2:$B$295,2,FALSE)))</f>
        <v/>
      </c>
      <c r="G244" t="str">
        <f t="shared" si="7"/>
        <v/>
      </c>
      <c r="H244" t="str">
        <f>IF($E244 ="","",Anslutningsblankett!C254)</f>
        <v/>
      </c>
      <c r="I244" t="str">
        <f>IF($E244 = "","",Anslutningsblankett!D254)</f>
        <v/>
      </c>
      <c r="J244" t="str">
        <f>IF($E244 = "","",Anslutningsblankett!E254)</f>
        <v/>
      </c>
    </row>
    <row r="245" spans="1:10">
      <c r="A245" t="str">
        <f t="shared" si="6"/>
        <v/>
      </c>
      <c r="B245" t="str">
        <f>IF($E245 ="","",Anslutningsblankett!$B$4)</f>
        <v/>
      </c>
      <c r="C245" t="str">
        <f>IF($E245 ="","",Anslutningsblankett!$B$3)</f>
        <v/>
      </c>
      <c r="D245" t="str">
        <f>IF($E245 ="","",Anslutningsblankett!$B$5)</f>
        <v/>
      </c>
      <c r="E245" t="str">
        <f>IF(Anslutningsblankett!A255 = 0,"",VLOOKUP(Anslutningsblankett!A255,Asiointityypit!$A$2:$B$6,2,FALSE))</f>
        <v/>
      </c>
      <c r="F245" t="str">
        <f>IF(E245 = "","",IF(Anslutningsblankett!B255 = 0,"",VLOOKUP(Anslutningsblankett!B255,'Kommun koder'!$A$2:$B$295,2,FALSE)))</f>
        <v/>
      </c>
      <c r="G245" t="str">
        <f t="shared" si="7"/>
        <v/>
      </c>
      <c r="H245" t="str">
        <f>IF($E245 ="","",Anslutningsblankett!C255)</f>
        <v/>
      </c>
      <c r="I245" t="str">
        <f>IF($E245 = "","",Anslutningsblankett!D255)</f>
        <v/>
      </c>
      <c r="J245" t="str">
        <f>IF($E245 = "","",Anslutningsblankett!E255)</f>
        <v/>
      </c>
    </row>
    <row r="246" spans="1:10">
      <c r="A246" t="str">
        <f t="shared" si="6"/>
        <v/>
      </c>
      <c r="B246" t="str">
        <f>IF($E246 ="","",Anslutningsblankett!$B$4)</f>
        <v/>
      </c>
      <c r="C246" t="str">
        <f>IF($E246 ="","",Anslutningsblankett!$B$3)</f>
        <v/>
      </c>
      <c r="D246" t="str">
        <f>IF($E246 ="","",Anslutningsblankett!$B$5)</f>
        <v/>
      </c>
      <c r="E246" t="str">
        <f>IF(Anslutningsblankett!A256 = 0,"",VLOOKUP(Anslutningsblankett!A256,Asiointityypit!$A$2:$B$6,2,FALSE))</f>
        <v/>
      </c>
      <c r="F246" t="str">
        <f>IF(E246 = "","",IF(Anslutningsblankett!B256 = 0,"",VLOOKUP(Anslutningsblankett!B256,'Kommun koder'!$A$2:$B$295,2,FALSE)))</f>
        <v/>
      </c>
      <c r="G246" t="str">
        <f t="shared" si="7"/>
        <v/>
      </c>
      <c r="H246" t="str">
        <f>IF($E246 ="","",Anslutningsblankett!C256)</f>
        <v/>
      </c>
      <c r="I246" t="str">
        <f>IF($E246 = "","",Anslutningsblankett!D256)</f>
        <v/>
      </c>
      <c r="J246" t="str">
        <f>IF($E246 = "","",Anslutningsblankett!E256)</f>
        <v/>
      </c>
    </row>
    <row r="247" spans="1:10">
      <c r="A247" t="str">
        <f t="shared" si="6"/>
        <v/>
      </c>
      <c r="B247" t="str">
        <f>IF($E247 ="","",Anslutningsblankett!$B$4)</f>
        <v/>
      </c>
      <c r="C247" t="str">
        <f>IF($E247 ="","",Anslutningsblankett!$B$3)</f>
        <v/>
      </c>
      <c r="D247" t="str">
        <f>IF($E247 ="","",Anslutningsblankett!$B$5)</f>
        <v/>
      </c>
      <c r="E247" t="str">
        <f>IF(Anslutningsblankett!A257 = 0,"",VLOOKUP(Anslutningsblankett!A257,Asiointityypit!$A$2:$B$6,2,FALSE))</f>
        <v/>
      </c>
      <c r="F247" t="str">
        <f>IF(E247 = "","",IF(Anslutningsblankett!B257 = 0,"",VLOOKUP(Anslutningsblankett!B257,'Kommun koder'!$A$2:$B$295,2,FALSE)))</f>
        <v/>
      </c>
      <c r="G247" t="str">
        <f t="shared" si="7"/>
        <v/>
      </c>
      <c r="H247" t="str">
        <f>IF($E247 ="","",Anslutningsblankett!C257)</f>
        <v/>
      </c>
      <c r="I247" t="str">
        <f>IF($E247 = "","",Anslutningsblankett!D257)</f>
        <v/>
      </c>
      <c r="J247" t="str">
        <f>IF($E247 = "","",Anslutningsblankett!E257)</f>
        <v/>
      </c>
    </row>
    <row r="248" spans="1:10">
      <c r="A248" t="str">
        <f t="shared" si="6"/>
        <v/>
      </c>
      <c r="B248" t="str">
        <f>IF($E248 ="","",Anslutningsblankett!$B$4)</f>
        <v/>
      </c>
      <c r="C248" t="str">
        <f>IF($E248 ="","",Anslutningsblankett!$B$3)</f>
        <v/>
      </c>
      <c r="D248" t="str">
        <f>IF($E248 ="","",Anslutningsblankett!$B$5)</f>
        <v/>
      </c>
      <c r="E248" t="str">
        <f>IF(Anslutningsblankett!A258 = 0,"",VLOOKUP(Anslutningsblankett!A258,Asiointityypit!$A$2:$B$6,2,FALSE))</f>
        <v/>
      </c>
      <c r="F248" t="str">
        <f>IF(E248 = "","",IF(Anslutningsblankett!B258 = 0,"",VLOOKUP(Anslutningsblankett!B258,'Kommun koder'!$A$2:$B$295,2,FALSE)))</f>
        <v/>
      </c>
      <c r="G248" t="str">
        <f t="shared" si="7"/>
        <v/>
      </c>
      <c r="H248" t="str">
        <f>IF($E248 ="","",Anslutningsblankett!C258)</f>
        <v/>
      </c>
      <c r="I248" t="str">
        <f>IF($E248 = "","",Anslutningsblankett!D258)</f>
        <v/>
      </c>
      <c r="J248" t="str">
        <f>IF($E248 = "","",Anslutningsblankett!E258)</f>
        <v/>
      </c>
    </row>
    <row r="249" spans="1:10">
      <c r="A249" t="str">
        <f t="shared" si="6"/>
        <v/>
      </c>
      <c r="B249" t="str">
        <f>IF($E249 ="","",Anslutningsblankett!$B$4)</f>
        <v/>
      </c>
      <c r="C249" t="str">
        <f>IF($E249 ="","",Anslutningsblankett!$B$3)</f>
        <v/>
      </c>
      <c r="D249" t="str">
        <f>IF($E249 ="","",Anslutningsblankett!$B$5)</f>
        <v/>
      </c>
      <c r="E249" t="str">
        <f>IF(Anslutningsblankett!A259 = 0,"",VLOOKUP(Anslutningsblankett!A259,Asiointityypit!$A$2:$B$6,2,FALSE))</f>
        <v/>
      </c>
      <c r="F249" t="str">
        <f>IF(E249 = "","",IF(Anslutningsblankett!B259 = 0,"",VLOOKUP(Anslutningsblankett!B259,'Kommun koder'!$A$2:$B$295,2,FALSE)))</f>
        <v/>
      </c>
      <c r="G249" t="str">
        <f t="shared" si="7"/>
        <v/>
      </c>
      <c r="H249" t="str">
        <f>IF($E249 ="","",Anslutningsblankett!C259)</f>
        <v/>
      </c>
      <c r="I249" t="str">
        <f>IF($E249 = "","",Anslutningsblankett!D259)</f>
        <v/>
      </c>
      <c r="J249" t="str">
        <f>IF($E249 = "","",Anslutningsblankett!E259)</f>
        <v/>
      </c>
    </row>
    <row r="250" spans="1:10">
      <c r="A250" t="str">
        <f t="shared" si="6"/>
        <v/>
      </c>
      <c r="B250" t="str">
        <f>IF($E250 ="","",Anslutningsblankett!$B$4)</f>
        <v/>
      </c>
      <c r="C250" t="str">
        <f>IF($E250 ="","",Anslutningsblankett!$B$3)</f>
        <v/>
      </c>
      <c r="D250" t="str">
        <f>IF($E250 ="","",Anslutningsblankett!$B$5)</f>
        <v/>
      </c>
      <c r="E250" t="str">
        <f>IF(Anslutningsblankett!A260 = 0,"",VLOOKUP(Anslutningsblankett!A260,Asiointityypit!$A$2:$B$6,2,FALSE))</f>
        <v/>
      </c>
      <c r="F250" t="str">
        <f>IF(E250 = "","",IF(Anslutningsblankett!B260 = 0,"",VLOOKUP(Anslutningsblankett!B260,'Kommun koder'!$A$2:$B$295,2,FALSE)))</f>
        <v/>
      </c>
      <c r="G250" t="str">
        <f t="shared" si="7"/>
        <v/>
      </c>
      <c r="H250" t="str">
        <f>IF($E250 ="","",Anslutningsblankett!C260)</f>
        <v/>
      </c>
      <c r="I250" t="str">
        <f>IF($E250 = "","",Anslutningsblankett!D260)</f>
        <v/>
      </c>
      <c r="J250" t="str">
        <f>IF($E250 = "","",Anslutningsblankett!E260)</f>
        <v/>
      </c>
    </row>
    <row r="251" spans="1:10">
      <c r="A251" t="str">
        <f t="shared" si="6"/>
        <v/>
      </c>
      <c r="B251" t="str">
        <f>IF($E251 ="","",Anslutningsblankett!$B$4)</f>
        <v/>
      </c>
      <c r="C251" t="str">
        <f>IF($E251 ="","",Anslutningsblankett!$B$3)</f>
        <v/>
      </c>
      <c r="D251" t="str">
        <f>IF($E251 ="","",Anslutningsblankett!$B$5)</f>
        <v/>
      </c>
      <c r="E251" t="str">
        <f>IF(Anslutningsblankett!A261 = 0,"",VLOOKUP(Anslutningsblankett!A261,Asiointityypit!$A$2:$B$6,2,FALSE))</f>
        <v/>
      </c>
      <c r="F251" t="str">
        <f>IF(E251 = "","",IF(Anslutningsblankett!B261 = 0,"",VLOOKUP(Anslutningsblankett!B261,'Kommun koder'!$A$2:$B$295,2,FALSE)))</f>
        <v/>
      </c>
      <c r="G251" t="str">
        <f t="shared" si="7"/>
        <v/>
      </c>
      <c r="H251" t="str">
        <f>IF($E251 ="","",Anslutningsblankett!C261)</f>
        <v/>
      </c>
      <c r="I251" t="str">
        <f>IF($E251 = "","",Anslutningsblankett!D261)</f>
        <v/>
      </c>
      <c r="J251" t="str">
        <f>IF($E251 = "","",Anslutningsblankett!E261)</f>
        <v/>
      </c>
    </row>
    <row r="252" spans="1:10">
      <c r="A252" t="str">
        <f t="shared" si="6"/>
        <v/>
      </c>
      <c r="B252" t="str">
        <f>IF($E252 ="","",Anslutningsblankett!$B$4)</f>
        <v/>
      </c>
      <c r="C252" t="str">
        <f>IF($E252 ="","",Anslutningsblankett!$B$3)</f>
        <v/>
      </c>
      <c r="D252" t="str">
        <f>IF($E252 ="","",Anslutningsblankett!$B$5)</f>
        <v/>
      </c>
      <c r="E252" t="str">
        <f>IF(Anslutningsblankett!A262 = 0,"",VLOOKUP(Anslutningsblankett!A262,Asiointityypit!$A$2:$B$6,2,FALSE))</f>
        <v/>
      </c>
      <c r="F252" t="str">
        <f>IF(E252 = "","",IF(Anslutningsblankett!B262 = 0,"",VLOOKUP(Anslutningsblankett!B262,'Kommun koder'!$A$2:$B$295,2,FALSE)))</f>
        <v/>
      </c>
      <c r="G252" t="str">
        <f t="shared" si="7"/>
        <v/>
      </c>
      <c r="H252" t="str">
        <f>IF($E252 ="","",Anslutningsblankett!C262)</f>
        <v/>
      </c>
      <c r="I252" t="str">
        <f>IF($E252 = "","",Anslutningsblankett!D262)</f>
        <v/>
      </c>
      <c r="J252" t="str">
        <f>IF($E252 = "","",Anslutningsblankett!E262)</f>
        <v/>
      </c>
    </row>
    <row r="253" spans="1:10">
      <c r="A253" t="str">
        <f t="shared" si="6"/>
        <v/>
      </c>
      <c r="B253" t="str">
        <f>IF($E253 ="","",Anslutningsblankett!$B$4)</f>
        <v/>
      </c>
      <c r="C253" t="str">
        <f>IF($E253 ="","",Anslutningsblankett!$B$3)</f>
        <v/>
      </c>
      <c r="D253" t="str">
        <f>IF($E253 ="","",Anslutningsblankett!$B$5)</f>
        <v/>
      </c>
      <c r="E253" t="str">
        <f>IF(Anslutningsblankett!A263 = 0,"",VLOOKUP(Anslutningsblankett!A263,Asiointityypit!$A$2:$B$6,2,FALSE))</f>
        <v/>
      </c>
      <c r="F253" t="str">
        <f>IF(E253 = "","",IF(Anslutningsblankett!B263 = 0,"",VLOOKUP(Anslutningsblankett!B263,'Kommun koder'!$A$2:$B$295,2,FALSE)))</f>
        <v/>
      </c>
      <c r="G253" t="str">
        <f t="shared" si="7"/>
        <v/>
      </c>
      <c r="H253" t="str">
        <f>IF($E253 ="","",Anslutningsblankett!C263)</f>
        <v/>
      </c>
      <c r="I253" t="str">
        <f>IF($E253 = "","",Anslutningsblankett!D263)</f>
        <v/>
      </c>
      <c r="J253" t="str">
        <f>IF($E253 = "","",Anslutningsblankett!E263)</f>
        <v/>
      </c>
    </row>
    <row r="254" spans="1:10">
      <c r="A254" t="str">
        <f t="shared" si="6"/>
        <v/>
      </c>
      <c r="B254" t="str">
        <f>IF($E254 ="","",Anslutningsblankett!$B$4)</f>
        <v/>
      </c>
      <c r="C254" t="str">
        <f>IF($E254 ="","",Anslutningsblankett!$B$3)</f>
        <v/>
      </c>
      <c r="D254" t="str">
        <f>IF($E254 ="","",Anslutningsblankett!$B$5)</f>
        <v/>
      </c>
      <c r="E254" t="str">
        <f>IF(Anslutningsblankett!A264 = 0,"",VLOOKUP(Anslutningsblankett!A264,Asiointityypit!$A$2:$B$6,2,FALSE))</f>
        <v/>
      </c>
      <c r="F254" t="str">
        <f>IF(E254 = "","",IF(Anslutningsblankett!B264 = 0,"",VLOOKUP(Anslutningsblankett!B264,'Kommun koder'!$A$2:$B$295,2,FALSE)))</f>
        <v/>
      </c>
      <c r="G254" t="str">
        <f t="shared" si="7"/>
        <v/>
      </c>
      <c r="H254" t="str">
        <f>IF($E254 ="","",Anslutningsblankett!C264)</f>
        <v/>
      </c>
      <c r="I254" t="str">
        <f>IF($E254 = "","",Anslutningsblankett!D264)</f>
        <v/>
      </c>
      <c r="J254" t="str">
        <f>IF($E254 = "","",Anslutningsblankett!E264)</f>
        <v/>
      </c>
    </row>
    <row r="255" spans="1:10">
      <c r="A255" t="str">
        <f t="shared" si="6"/>
        <v/>
      </c>
      <c r="B255" t="str">
        <f>IF($E255 ="","",Anslutningsblankett!$B$4)</f>
        <v/>
      </c>
      <c r="C255" t="str">
        <f>IF($E255 ="","",Anslutningsblankett!$B$3)</f>
        <v/>
      </c>
      <c r="D255" t="str">
        <f>IF($E255 ="","",Anslutningsblankett!$B$5)</f>
        <v/>
      </c>
      <c r="E255" t="str">
        <f>IF(Anslutningsblankett!A265 = 0,"",VLOOKUP(Anslutningsblankett!A265,Asiointityypit!$A$2:$B$6,2,FALSE))</f>
        <v/>
      </c>
      <c r="F255" t="str">
        <f>IF(E255 = "","",IF(Anslutningsblankett!B265 = 0,"",VLOOKUP(Anslutningsblankett!B265,'Kommun koder'!$A$2:$B$295,2,FALSE)))</f>
        <v/>
      </c>
      <c r="G255" t="str">
        <f t="shared" si="7"/>
        <v/>
      </c>
      <c r="H255" t="str">
        <f>IF($E255 ="","",Anslutningsblankett!C265)</f>
        <v/>
      </c>
      <c r="I255" t="str">
        <f>IF($E255 = "","",Anslutningsblankett!D265)</f>
        <v/>
      </c>
      <c r="J255" t="str">
        <f>IF($E255 = "","",Anslutningsblankett!E265)</f>
        <v/>
      </c>
    </row>
    <row r="256" spans="1:10">
      <c r="A256" t="str">
        <f t="shared" si="6"/>
        <v/>
      </c>
      <c r="B256" t="str">
        <f>IF($E256 ="","",Anslutningsblankett!$B$4)</f>
        <v/>
      </c>
      <c r="C256" t="str">
        <f>IF($E256 ="","",Anslutningsblankett!$B$3)</f>
        <v/>
      </c>
      <c r="D256" t="str">
        <f>IF($E256 ="","",Anslutningsblankett!$B$5)</f>
        <v/>
      </c>
      <c r="E256" t="str">
        <f>IF(Anslutningsblankett!A266 = 0,"",VLOOKUP(Anslutningsblankett!A266,Asiointityypit!$A$2:$B$6,2,FALSE))</f>
        <v/>
      </c>
      <c r="F256" t="str">
        <f>IF(E256 = "","",IF(Anslutningsblankett!B266 = 0,"",VLOOKUP(Anslutningsblankett!B266,'Kommun koder'!$A$2:$B$295,2,FALSE)))</f>
        <v/>
      </c>
      <c r="G256" t="str">
        <f t="shared" si="7"/>
        <v/>
      </c>
      <c r="H256" t="str">
        <f>IF($E256 ="","",Anslutningsblankett!C266)</f>
        <v/>
      </c>
      <c r="I256" t="str">
        <f>IF($E256 = "","",Anslutningsblankett!D266)</f>
        <v/>
      </c>
      <c r="J256" t="str">
        <f>IF($E256 = "","",Anslutningsblankett!E266)</f>
        <v/>
      </c>
    </row>
    <row r="257" spans="1:10">
      <c r="A257" t="str">
        <f t="shared" si="6"/>
        <v/>
      </c>
      <c r="B257" t="str">
        <f>IF($E257 ="","",Anslutningsblankett!$B$4)</f>
        <v/>
      </c>
      <c r="C257" t="str">
        <f>IF($E257 ="","",Anslutningsblankett!$B$3)</f>
        <v/>
      </c>
      <c r="D257" t="str">
        <f>IF($E257 ="","",Anslutningsblankett!$B$5)</f>
        <v/>
      </c>
      <c r="E257" t="str">
        <f>IF(Anslutningsblankett!A267 = 0,"",VLOOKUP(Anslutningsblankett!A267,Asiointityypit!$A$2:$B$6,2,FALSE))</f>
        <v/>
      </c>
      <c r="F257" t="str">
        <f>IF(E257 = "","",IF(Anslutningsblankett!B267 = 0,"",VLOOKUP(Anslutningsblankett!B267,'Kommun koder'!$A$2:$B$295,2,FALSE)))</f>
        <v/>
      </c>
      <c r="G257" t="str">
        <f t="shared" si="7"/>
        <v/>
      </c>
      <c r="H257" t="str">
        <f>IF($E257 ="","",Anslutningsblankett!C267)</f>
        <v/>
      </c>
      <c r="I257" t="str">
        <f>IF($E257 = "","",Anslutningsblankett!D267)</f>
        <v/>
      </c>
      <c r="J257" t="str">
        <f>IF($E257 = "","",Anslutningsblankett!E267)</f>
        <v/>
      </c>
    </row>
    <row r="258" spans="1:10">
      <c r="A258" t="str">
        <f t="shared" si="6"/>
        <v/>
      </c>
      <c r="B258" t="str">
        <f>IF($E258 ="","",Anslutningsblankett!$B$4)</f>
        <v/>
      </c>
      <c r="C258" t="str">
        <f>IF($E258 ="","",Anslutningsblankett!$B$3)</f>
        <v/>
      </c>
      <c r="D258" t="str">
        <f>IF($E258 ="","",Anslutningsblankett!$B$5)</f>
        <v/>
      </c>
      <c r="E258" t="str">
        <f>IF(Anslutningsblankett!A268 = 0,"",VLOOKUP(Anslutningsblankett!A268,Asiointityypit!$A$2:$B$6,2,FALSE))</f>
        <v/>
      </c>
      <c r="F258" t="str">
        <f>IF(E258 = "","",IF(Anslutningsblankett!B268 = 0,"",VLOOKUP(Anslutningsblankett!B268,'Kommun koder'!$A$2:$B$295,2,FALSE)))</f>
        <v/>
      </c>
      <c r="G258" t="str">
        <f t="shared" si="7"/>
        <v/>
      </c>
      <c r="H258" t="str">
        <f>IF($E258 ="","",Anslutningsblankett!C268)</f>
        <v/>
      </c>
      <c r="I258" t="str">
        <f>IF($E258 = "","",Anslutningsblankett!D268)</f>
        <v/>
      </c>
      <c r="J258" t="str">
        <f>IF($E258 = "","",Anslutningsblankett!E268)</f>
        <v/>
      </c>
    </row>
    <row r="259" spans="1:10">
      <c r="A259" t="str">
        <f t="shared" ref="A259:A310" si="8">IF($E259 ="","","KUNTA")</f>
        <v/>
      </c>
      <c r="B259" t="str">
        <f>IF($E259 ="","",Anslutningsblankett!$B$4)</f>
        <v/>
      </c>
      <c r="C259" t="str">
        <f>IF($E259 ="","",Anslutningsblankett!$B$3)</f>
        <v/>
      </c>
      <c r="D259" t="str">
        <f>IF($E259 ="","",Anslutningsblankett!$B$5)</f>
        <v/>
      </c>
      <c r="E259" t="str">
        <f>IF(Anslutningsblankett!A269 = 0,"",VLOOKUP(Anslutningsblankett!A269,Asiointityypit!$A$2:$B$6,2,FALSE))</f>
        <v/>
      </c>
      <c r="F259" t="str">
        <f>IF(E259 = "","",IF(Anslutningsblankett!B269 = 0,"",VLOOKUP(Anslutningsblankett!B269,'Kommun koder'!$A$2:$B$295,2,FALSE)))</f>
        <v/>
      </c>
      <c r="G259" t="str">
        <f t="shared" ref="G259:G310" si="9">IF($E259 = "","",IF(J259 &lt;&gt; 0,3,2))</f>
        <v/>
      </c>
      <c r="H259" t="str">
        <f>IF($E259 ="","",Anslutningsblankett!C269)</f>
        <v/>
      </c>
      <c r="I259" t="str">
        <f>IF($E259 = "","",Anslutningsblankett!D269)</f>
        <v/>
      </c>
      <c r="J259" t="str">
        <f>IF($E259 = "","",Anslutningsblankett!E269)</f>
        <v/>
      </c>
    </row>
    <row r="260" spans="1:10">
      <c r="A260" t="str">
        <f t="shared" si="8"/>
        <v/>
      </c>
      <c r="B260" t="str">
        <f>IF($E260 ="","",Anslutningsblankett!$B$4)</f>
        <v/>
      </c>
      <c r="C260" t="str">
        <f>IF($E260 ="","",Anslutningsblankett!$B$3)</f>
        <v/>
      </c>
      <c r="D260" t="str">
        <f>IF($E260 ="","",Anslutningsblankett!$B$5)</f>
        <v/>
      </c>
      <c r="E260" t="str">
        <f>IF(Anslutningsblankett!A270 = 0,"",VLOOKUP(Anslutningsblankett!A270,Asiointityypit!$A$2:$B$6,2,FALSE))</f>
        <v/>
      </c>
      <c r="F260" t="str">
        <f>IF(E260 = "","",IF(Anslutningsblankett!B270 = 0,"",VLOOKUP(Anslutningsblankett!B270,'Kommun koder'!$A$2:$B$295,2,FALSE)))</f>
        <v/>
      </c>
      <c r="G260" t="str">
        <f t="shared" si="9"/>
        <v/>
      </c>
      <c r="H260" t="str">
        <f>IF($E260 ="","",Anslutningsblankett!C270)</f>
        <v/>
      </c>
      <c r="I260" t="str">
        <f>IF($E260 = "","",Anslutningsblankett!D270)</f>
        <v/>
      </c>
      <c r="J260" t="str">
        <f>IF($E260 = "","",Anslutningsblankett!E270)</f>
        <v/>
      </c>
    </row>
    <row r="261" spans="1:10">
      <c r="A261" t="str">
        <f t="shared" si="8"/>
        <v/>
      </c>
      <c r="B261" t="str">
        <f>IF($E261 ="","",Anslutningsblankett!$B$4)</f>
        <v/>
      </c>
      <c r="C261" t="str">
        <f>IF($E261 ="","",Anslutningsblankett!$B$3)</f>
        <v/>
      </c>
      <c r="D261" t="str">
        <f>IF($E261 ="","",Anslutningsblankett!$B$5)</f>
        <v/>
      </c>
      <c r="E261" t="str">
        <f>IF(Anslutningsblankett!A271 = 0,"",VLOOKUP(Anslutningsblankett!A271,Asiointityypit!$A$2:$B$6,2,FALSE))</f>
        <v/>
      </c>
      <c r="F261" t="str">
        <f>IF(E261 = "","",IF(Anslutningsblankett!B271 = 0,"",VLOOKUP(Anslutningsblankett!B271,'Kommun koder'!$A$2:$B$295,2,FALSE)))</f>
        <v/>
      </c>
      <c r="G261" t="str">
        <f t="shared" si="9"/>
        <v/>
      </c>
      <c r="H261" t="str">
        <f>IF($E261 ="","",Anslutningsblankett!C271)</f>
        <v/>
      </c>
      <c r="I261" t="str">
        <f>IF($E261 = "","",Anslutningsblankett!D271)</f>
        <v/>
      </c>
      <c r="J261" t="str">
        <f>IF($E261 = "","",Anslutningsblankett!E271)</f>
        <v/>
      </c>
    </row>
    <row r="262" spans="1:10">
      <c r="A262" t="str">
        <f t="shared" si="8"/>
        <v/>
      </c>
      <c r="B262" t="str">
        <f>IF($E262 ="","",Anslutningsblankett!$B$4)</f>
        <v/>
      </c>
      <c r="C262" t="str">
        <f>IF($E262 ="","",Anslutningsblankett!$B$3)</f>
        <v/>
      </c>
      <c r="D262" t="str">
        <f>IF($E262 ="","",Anslutningsblankett!$B$5)</f>
        <v/>
      </c>
      <c r="E262" t="str">
        <f>IF(Anslutningsblankett!A272 = 0,"",VLOOKUP(Anslutningsblankett!A272,Asiointityypit!$A$2:$B$6,2,FALSE))</f>
        <v/>
      </c>
      <c r="F262" t="str">
        <f>IF(E262 = "","",IF(Anslutningsblankett!B272 = 0,"",VLOOKUP(Anslutningsblankett!B272,'Kommun koder'!$A$2:$B$295,2,FALSE)))</f>
        <v/>
      </c>
      <c r="G262" t="str">
        <f t="shared" si="9"/>
        <v/>
      </c>
      <c r="H262" t="str">
        <f>IF($E262 ="","",Anslutningsblankett!C272)</f>
        <v/>
      </c>
      <c r="I262" t="str">
        <f>IF($E262 = "","",Anslutningsblankett!D272)</f>
        <v/>
      </c>
      <c r="J262" t="str">
        <f>IF($E262 = "","",Anslutningsblankett!E272)</f>
        <v/>
      </c>
    </row>
    <row r="263" spans="1:10">
      <c r="A263" t="str">
        <f t="shared" si="8"/>
        <v/>
      </c>
      <c r="B263" t="str">
        <f>IF($E263 ="","",Anslutningsblankett!$B$4)</f>
        <v/>
      </c>
      <c r="C263" t="str">
        <f>IF($E263 ="","",Anslutningsblankett!$B$3)</f>
        <v/>
      </c>
      <c r="D263" t="str">
        <f>IF($E263 ="","",Anslutningsblankett!$B$5)</f>
        <v/>
      </c>
      <c r="E263" t="str">
        <f>IF(Anslutningsblankett!A273 = 0,"",VLOOKUP(Anslutningsblankett!A273,Asiointityypit!$A$2:$B$6,2,FALSE))</f>
        <v/>
      </c>
      <c r="F263" t="str">
        <f>IF(E263 = "","",IF(Anslutningsblankett!B273 = 0,"",VLOOKUP(Anslutningsblankett!B273,'Kommun koder'!$A$2:$B$295,2,FALSE)))</f>
        <v/>
      </c>
      <c r="G263" t="str">
        <f t="shared" si="9"/>
        <v/>
      </c>
      <c r="H263" t="str">
        <f>IF($E263 ="","",Anslutningsblankett!C273)</f>
        <v/>
      </c>
      <c r="I263" t="str">
        <f>IF($E263 = "","",Anslutningsblankett!D273)</f>
        <v/>
      </c>
      <c r="J263" t="str">
        <f>IF($E263 = "","",Anslutningsblankett!E273)</f>
        <v/>
      </c>
    </row>
    <row r="264" spans="1:10">
      <c r="A264" t="str">
        <f t="shared" si="8"/>
        <v/>
      </c>
      <c r="B264" t="str">
        <f>IF($E264 ="","",Anslutningsblankett!$B$4)</f>
        <v/>
      </c>
      <c r="C264" t="str">
        <f>IF($E264 ="","",Anslutningsblankett!$B$3)</f>
        <v/>
      </c>
      <c r="D264" t="str">
        <f>IF($E264 ="","",Anslutningsblankett!$B$5)</f>
        <v/>
      </c>
      <c r="E264" t="str">
        <f>IF(Anslutningsblankett!A274 = 0,"",VLOOKUP(Anslutningsblankett!A274,Asiointityypit!$A$2:$B$6,2,FALSE))</f>
        <v/>
      </c>
      <c r="F264" t="str">
        <f>IF(E264 = "","",IF(Anslutningsblankett!B274 = 0,"",VLOOKUP(Anslutningsblankett!B274,'Kommun koder'!$A$2:$B$295,2,FALSE)))</f>
        <v/>
      </c>
      <c r="G264" t="str">
        <f t="shared" si="9"/>
        <v/>
      </c>
      <c r="H264" t="str">
        <f>IF($E264 ="","",Anslutningsblankett!C274)</f>
        <v/>
      </c>
      <c r="I264" t="str">
        <f>IF($E264 = "","",Anslutningsblankett!D274)</f>
        <v/>
      </c>
      <c r="J264" t="str">
        <f>IF($E264 = "","",Anslutningsblankett!E274)</f>
        <v/>
      </c>
    </row>
    <row r="265" spans="1:10">
      <c r="A265" t="str">
        <f t="shared" si="8"/>
        <v/>
      </c>
      <c r="B265" t="str">
        <f>IF($E265 ="","",Anslutningsblankett!$B$4)</f>
        <v/>
      </c>
      <c r="C265" t="str">
        <f>IF($E265 ="","",Anslutningsblankett!$B$3)</f>
        <v/>
      </c>
      <c r="D265" t="str">
        <f>IF($E265 ="","",Anslutningsblankett!$B$5)</f>
        <v/>
      </c>
      <c r="E265" t="str">
        <f>IF(Anslutningsblankett!A275 = 0,"",VLOOKUP(Anslutningsblankett!A275,Asiointityypit!$A$2:$B$6,2,FALSE))</f>
        <v/>
      </c>
      <c r="F265" t="str">
        <f>IF(E265 = "","",IF(Anslutningsblankett!B275 = 0,"",VLOOKUP(Anslutningsblankett!B275,'Kommun koder'!$A$2:$B$295,2,FALSE)))</f>
        <v/>
      </c>
      <c r="G265" t="str">
        <f t="shared" si="9"/>
        <v/>
      </c>
      <c r="H265" t="str">
        <f>IF($E265 ="","",Anslutningsblankett!C275)</f>
        <v/>
      </c>
      <c r="I265" t="str">
        <f>IF($E265 = "","",Anslutningsblankett!D275)</f>
        <v/>
      </c>
      <c r="J265" t="str">
        <f>IF($E265 = "","",Anslutningsblankett!E275)</f>
        <v/>
      </c>
    </row>
    <row r="266" spans="1:10">
      <c r="A266" t="str">
        <f t="shared" si="8"/>
        <v/>
      </c>
      <c r="B266" t="str">
        <f>IF($E266 ="","",Anslutningsblankett!$B$4)</f>
        <v/>
      </c>
      <c r="C266" t="str">
        <f>IF($E266 ="","",Anslutningsblankett!$B$3)</f>
        <v/>
      </c>
      <c r="D266" t="str">
        <f>IF($E266 ="","",Anslutningsblankett!$B$5)</f>
        <v/>
      </c>
      <c r="E266" t="str">
        <f>IF(Anslutningsblankett!A276 = 0,"",VLOOKUP(Anslutningsblankett!A276,Asiointityypit!$A$2:$B$6,2,FALSE))</f>
        <v/>
      </c>
      <c r="F266" t="str">
        <f>IF(E266 = "","",IF(Anslutningsblankett!B276 = 0,"",VLOOKUP(Anslutningsblankett!B276,'Kommun koder'!$A$2:$B$295,2,FALSE)))</f>
        <v/>
      </c>
      <c r="G266" t="str">
        <f t="shared" si="9"/>
        <v/>
      </c>
      <c r="H266" t="str">
        <f>IF($E266 ="","",Anslutningsblankett!C276)</f>
        <v/>
      </c>
      <c r="I266" t="str">
        <f>IF($E266 = "","",Anslutningsblankett!D276)</f>
        <v/>
      </c>
      <c r="J266" t="str">
        <f>IF($E266 = "","",Anslutningsblankett!E276)</f>
        <v/>
      </c>
    </row>
    <row r="267" spans="1:10">
      <c r="A267" t="str">
        <f t="shared" si="8"/>
        <v/>
      </c>
      <c r="B267" t="str">
        <f>IF($E267 ="","",Anslutningsblankett!$B$4)</f>
        <v/>
      </c>
      <c r="C267" t="str">
        <f>IF($E267 ="","",Anslutningsblankett!$B$3)</f>
        <v/>
      </c>
      <c r="D267" t="str">
        <f>IF($E267 ="","",Anslutningsblankett!$B$5)</f>
        <v/>
      </c>
      <c r="E267" t="str">
        <f>IF(Anslutningsblankett!A277 = 0,"",VLOOKUP(Anslutningsblankett!A277,Asiointityypit!$A$2:$B$6,2,FALSE))</f>
        <v/>
      </c>
      <c r="F267" t="str">
        <f>IF(E267 = "","",IF(Anslutningsblankett!B277 = 0,"",VLOOKUP(Anslutningsblankett!B277,'Kommun koder'!$A$2:$B$295,2,FALSE)))</f>
        <v/>
      </c>
      <c r="G267" t="str">
        <f t="shared" si="9"/>
        <v/>
      </c>
      <c r="H267" t="str">
        <f>IF($E267 ="","",Anslutningsblankett!C277)</f>
        <v/>
      </c>
      <c r="I267" t="str">
        <f>IF($E267 = "","",Anslutningsblankett!D277)</f>
        <v/>
      </c>
      <c r="J267" t="str">
        <f>IF($E267 = "","",Anslutningsblankett!E277)</f>
        <v/>
      </c>
    </row>
    <row r="268" spans="1:10">
      <c r="A268" t="str">
        <f t="shared" si="8"/>
        <v/>
      </c>
      <c r="B268" t="str">
        <f>IF($E268 ="","",Anslutningsblankett!$B$4)</f>
        <v/>
      </c>
      <c r="C268" t="str">
        <f>IF($E268 ="","",Anslutningsblankett!$B$3)</f>
        <v/>
      </c>
      <c r="D268" t="str">
        <f>IF($E268 ="","",Anslutningsblankett!$B$5)</f>
        <v/>
      </c>
      <c r="E268" t="str">
        <f>IF(Anslutningsblankett!A278 = 0,"",VLOOKUP(Anslutningsblankett!A278,Asiointityypit!$A$2:$B$6,2,FALSE))</f>
        <v/>
      </c>
      <c r="F268" t="str">
        <f>IF(E268 = "","",IF(Anslutningsblankett!B278 = 0,"",VLOOKUP(Anslutningsblankett!B278,'Kommun koder'!$A$2:$B$295,2,FALSE)))</f>
        <v/>
      </c>
      <c r="G268" t="str">
        <f t="shared" si="9"/>
        <v/>
      </c>
      <c r="H268" t="str">
        <f>IF($E268 ="","",Anslutningsblankett!C278)</f>
        <v/>
      </c>
      <c r="I268" t="str">
        <f>IF($E268 = "","",Anslutningsblankett!D278)</f>
        <v/>
      </c>
      <c r="J268" t="str">
        <f>IF($E268 = "","",Anslutningsblankett!E278)</f>
        <v/>
      </c>
    </row>
    <row r="269" spans="1:10">
      <c r="A269" t="str">
        <f t="shared" si="8"/>
        <v/>
      </c>
      <c r="B269" t="str">
        <f>IF($E269 ="","",Anslutningsblankett!$B$4)</f>
        <v/>
      </c>
      <c r="C269" t="str">
        <f>IF($E269 ="","",Anslutningsblankett!$B$3)</f>
        <v/>
      </c>
      <c r="D269" t="str">
        <f>IF($E269 ="","",Anslutningsblankett!$B$5)</f>
        <v/>
      </c>
      <c r="E269" t="str">
        <f>IF(Anslutningsblankett!A279 = 0,"",VLOOKUP(Anslutningsblankett!A279,Asiointityypit!$A$2:$B$6,2,FALSE))</f>
        <v/>
      </c>
      <c r="F269" t="str">
        <f>IF(E269 = "","",IF(Anslutningsblankett!B279 = 0,"",VLOOKUP(Anslutningsblankett!B279,'Kommun koder'!$A$2:$B$295,2,FALSE)))</f>
        <v/>
      </c>
      <c r="G269" t="str">
        <f t="shared" si="9"/>
        <v/>
      </c>
      <c r="H269" t="str">
        <f>IF($E269 ="","",Anslutningsblankett!C279)</f>
        <v/>
      </c>
      <c r="I269" t="str">
        <f>IF($E269 = "","",Anslutningsblankett!D279)</f>
        <v/>
      </c>
      <c r="J269" t="str">
        <f>IF($E269 = "","",Anslutningsblankett!E279)</f>
        <v/>
      </c>
    </row>
    <row r="270" spans="1:10">
      <c r="A270" t="str">
        <f t="shared" si="8"/>
        <v/>
      </c>
      <c r="B270" t="str">
        <f>IF($E270 ="","",Anslutningsblankett!$B$4)</f>
        <v/>
      </c>
      <c r="C270" t="str">
        <f>IF($E270 ="","",Anslutningsblankett!$B$3)</f>
        <v/>
      </c>
      <c r="D270" t="str">
        <f>IF($E270 ="","",Anslutningsblankett!$B$5)</f>
        <v/>
      </c>
      <c r="E270" t="str">
        <f>IF(Anslutningsblankett!A280 = 0,"",VLOOKUP(Anslutningsblankett!A280,Asiointityypit!$A$2:$B$6,2,FALSE))</f>
        <v/>
      </c>
      <c r="F270" t="str">
        <f>IF(E270 = "","",IF(Anslutningsblankett!B280 = 0,"",VLOOKUP(Anslutningsblankett!B280,'Kommun koder'!$A$2:$B$295,2,FALSE)))</f>
        <v/>
      </c>
      <c r="G270" t="str">
        <f t="shared" si="9"/>
        <v/>
      </c>
      <c r="H270" t="str">
        <f>IF($E270 ="","",Anslutningsblankett!C280)</f>
        <v/>
      </c>
      <c r="I270" t="str">
        <f>IF($E270 = "","",Anslutningsblankett!D280)</f>
        <v/>
      </c>
      <c r="J270" t="str">
        <f>IF($E270 = "","",Anslutningsblankett!E280)</f>
        <v/>
      </c>
    </row>
    <row r="271" spans="1:10">
      <c r="A271" t="str">
        <f t="shared" si="8"/>
        <v/>
      </c>
      <c r="B271" t="str">
        <f>IF($E271 ="","",Anslutningsblankett!$B$4)</f>
        <v/>
      </c>
      <c r="C271" t="str">
        <f>IF($E271 ="","",Anslutningsblankett!$B$3)</f>
        <v/>
      </c>
      <c r="D271" t="str">
        <f>IF($E271 ="","",Anslutningsblankett!$B$5)</f>
        <v/>
      </c>
      <c r="E271" t="str">
        <f>IF(Anslutningsblankett!A281 = 0,"",VLOOKUP(Anslutningsblankett!A281,Asiointityypit!$A$2:$B$6,2,FALSE))</f>
        <v/>
      </c>
      <c r="F271" t="str">
        <f>IF(E271 = "","",IF(Anslutningsblankett!B281 = 0,"",VLOOKUP(Anslutningsblankett!B281,'Kommun koder'!$A$2:$B$295,2,FALSE)))</f>
        <v/>
      </c>
      <c r="G271" t="str">
        <f t="shared" si="9"/>
        <v/>
      </c>
      <c r="H271" t="str">
        <f>IF($E271 ="","",Anslutningsblankett!C281)</f>
        <v/>
      </c>
      <c r="I271" t="str">
        <f>IF($E271 = "","",Anslutningsblankett!D281)</f>
        <v/>
      </c>
      <c r="J271" t="str">
        <f>IF($E271 = "","",Anslutningsblankett!E281)</f>
        <v/>
      </c>
    </row>
    <row r="272" spans="1:10">
      <c r="A272" t="str">
        <f t="shared" si="8"/>
        <v/>
      </c>
      <c r="B272" t="str">
        <f>IF($E272 ="","",Anslutningsblankett!$B$4)</f>
        <v/>
      </c>
      <c r="C272" t="str">
        <f>IF($E272 ="","",Anslutningsblankett!$B$3)</f>
        <v/>
      </c>
      <c r="D272" t="str">
        <f>IF($E272 ="","",Anslutningsblankett!$B$5)</f>
        <v/>
      </c>
      <c r="E272" t="str">
        <f>IF(Anslutningsblankett!A282 = 0,"",VLOOKUP(Anslutningsblankett!A282,Asiointityypit!$A$2:$B$6,2,FALSE))</f>
        <v/>
      </c>
      <c r="F272" t="str">
        <f>IF(E272 = "","",IF(Anslutningsblankett!B282 = 0,"",VLOOKUP(Anslutningsblankett!B282,'Kommun koder'!$A$2:$B$295,2,FALSE)))</f>
        <v/>
      </c>
      <c r="G272" t="str">
        <f t="shared" si="9"/>
        <v/>
      </c>
      <c r="H272" t="str">
        <f>IF($E272 ="","",Anslutningsblankett!C282)</f>
        <v/>
      </c>
      <c r="I272" t="str">
        <f>IF($E272 = "","",Anslutningsblankett!D282)</f>
        <v/>
      </c>
      <c r="J272" t="str">
        <f>IF($E272 = "","",Anslutningsblankett!E282)</f>
        <v/>
      </c>
    </row>
    <row r="273" spans="1:10">
      <c r="A273" t="str">
        <f t="shared" si="8"/>
        <v/>
      </c>
      <c r="B273" t="str">
        <f>IF($E273 ="","",Anslutningsblankett!$B$4)</f>
        <v/>
      </c>
      <c r="C273" t="str">
        <f>IF($E273 ="","",Anslutningsblankett!$B$3)</f>
        <v/>
      </c>
      <c r="D273" t="str">
        <f>IF($E273 ="","",Anslutningsblankett!$B$5)</f>
        <v/>
      </c>
      <c r="E273" t="str">
        <f>IF(Anslutningsblankett!A283 = 0,"",VLOOKUP(Anslutningsblankett!A283,Asiointityypit!$A$2:$B$6,2,FALSE))</f>
        <v/>
      </c>
      <c r="F273" t="str">
        <f>IF(E273 = "","",IF(Anslutningsblankett!B283 = 0,"",VLOOKUP(Anslutningsblankett!B283,'Kommun koder'!$A$2:$B$295,2,FALSE)))</f>
        <v/>
      </c>
      <c r="G273" t="str">
        <f t="shared" si="9"/>
        <v/>
      </c>
      <c r="H273" t="str">
        <f>IF($E273 ="","",Anslutningsblankett!C283)</f>
        <v/>
      </c>
      <c r="I273" t="str">
        <f>IF($E273 = "","",Anslutningsblankett!D283)</f>
        <v/>
      </c>
      <c r="J273" t="str">
        <f>IF($E273 = "","",Anslutningsblankett!E283)</f>
        <v/>
      </c>
    </row>
    <row r="274" spans="1:10">
      <c r="A274" t="str">
        <f t="shared" si="8"/>
        <v/>
      </c>
      <c r="B274" t="str">
        <f>IF($E274 ="","",Anslutningsblankett!$B$4)</f>
        <v/>
      </c>
      <c r="C274" t="str">
        <f>IF($E274 ="","",Anslutningsblankett!$B$3)</f>
        <v/>
      </c>
      <c r="D274" t="str">
        <f>IF($E274 ="","",Anslutningsblankett!$B$5)</f>
        <v/>
      </c>
      <c r="E274" t="str">
        <f>IF(Anslutningsblankett!A284 = 0,"",VLOOKUP(Anslutningsblankett!A284,Asiointityypit!$A$2:$B$6,2,FALSE))</f>
        <v/>
      </c>
      <c r="F274" t="str">
        <f>IF(E274 = "","",IF(Anslutningsblankett!B284 = 0,"",VLOOKUP(Anslutningsblankett!B284,'Kommun koder'!$A$2:$B$295,2,FALSE)))</f>
        <v/>
      </c>
      <c r="G274" t="str">
        <f t="shared" si="9"/>
        <v/>
      </c>
      <c r="H274" t="str">
        <f>IF($E274 ="","",Anslutningsblankett!C284)</f>
        <v/>
      </c>
      <c r="I274" t="str">
        <f>IF($E274 = "","",Anslutningsblankett!D284)</f>
        <v/>
      </c>
      <c r="J274" t="str">
        <f>IF($E274 = "","",Anslutningsblankett!E284)</f>
        <v/>
      </c>
    </row>
    <row r="275" spans="1:10">
      <c r="A275" t="str">
        <f t="shared" si="8"/>
        <v/>
      </c>
      <c r="B275" t="str">
        <f>IF($E275 ="","",Anslutningsblankett!$B$4)</f>
        <v/>
      </c>
      <c r="C275" t="str">
        <f>IF($E275 ="","",Anslutningsblankett!$B$3)</f>
        <v/>
      </c>
      <c r="D275" t="str">
        <f>IF($E275 ="","",Anslutningsblankett!$B$5)</f>
        <v/>
      </c>
      <c r="E275" t="str">
        <f>IF(Anslutningsblankett!A285 = 0,"",VLOOKUP(Anslutningsblankett!A285,Asiointityypit!$A$2:$B$6,2,FALSE))</f>
        <v/>
      </c>
      <c r="F275" t="str">
        <f>IF(E275 = "","",IF(Anslutningsblankett!B285 = 0,"",VLOOKUP(Anslutningsblankett!B285,'Kommun koder'!$A$2:$B$295,2,FALSE)))</f>
        <v/>
      </c>
      <c r="G275" t="str">
        <f t="shared" si="9"/>
        <v/>
      </c>
      <c r="H275" t="str">
        <f>IF($E275 ="","",Anslutningsblankett!C285)</f>
        <v/>
      </c>
      <c r="I275" t="str">
        <f>IF($E275 = "","",Anslutningsblankett!D285)</f>
        <v/>
      </c>
      <c r="J275" t="str">
        <f>IF($E275 = "","",Anslutningsblankett!E285)</f>
        <v/>
      </c>
    </row>
    <row r="276" spans="1:10">
      <c r="A276" t="str">
        <f t="shared" si="8"/>
        <v/>
      </c>
      <c r="B276" t="str">
        <f>IF($E276 ="","",Anslutningsblankett!$B$4)</f>
        <v/>
      </c>
      <c r="C276" t="str">
        <f>IF($E276 ="","",Anslutningsblankett!$B$3)</f>
        <v/>
      </c>
      <c r="D276" t="str">
        <f>IF($E276 ="","",Anslutningsblankett!$B$5)</f>
        <v/>
      </c>
      <c r="E276" t="str">
        <f>IF(Anslutningsblankett!A286 = 0,"",VLOOKUP(Anslutningsblankett!A286,Asiointityypit!$A$2:$B$6,2,FALSE))</f>
        <v/>
      </c>
      <c r="F276" t="str">
        <f>IF(E276 = "","",IF(Anslutningsblankett!B286 = 0,"",VLOOKUP(Anslutningsblankett!B286,'Kommun koder'!$A$2:$B$295,2,FALSE)))</f>
        <v/>
      </c>
      <c r="G276" t="str">
        <f t="shared" si="9"/>
        <v/>
      </c>
      <c r="H276" t="str">
        <f>IF($E276 ="","",Anslutningsblankett!C286)</f>
        <v/>
      </c>
      <c r="I276" t="str">
        <f>IF($E276 = "","",Anslutningsblankett!D286)</f>
        <v/>
      </c>
      <c r="J276" t="str">
        <f>IF($E276 = "","",Anslutningsblankett!E286)</f>
        <v/>
      </c>
    </row>
    <row r="277" spans="1:10">
      <c r="A277" t="str">
        <f t="shared" si="8"/>
        <v/>
      </c>
      <c r="B277" t="str">
        <f>IF($E277 ="","",Anslutningsblankett!$B$4)</f>
        <v/>
      </c>
      <c r="C277" t="str">
        <f>IF($E277 ="","",Anslutningsblankett!$B$3)</f>
        <v/>
      </c>
      <c r="D277" t="str">
        <f>IF($E277 ="","",Anslutningsblankett!$B$5)</f>
        <v/>
      </c>
      <c r="E277" t="str">
        <f>IF(Anslutningsblankett!A287 = 0,"",VLOOKUP(Anslutningsblankett!A287,Asiointityypit!$A$2:$B$6,2,FALSE))</f>
        <v/>
      </c>
      <c r="F277" t="str">
        <f>IF(E277 = "","",IF(Anslutningsblankett!B287 = 0,"",VLOOKUP(Anslutningsblankett!B287,'Kommun koder'!$A$2:$B$295,2,FALSE)))</f>
        <v/>
      </c>
      <c r="G277" t="str">
        <f t="shared" si="9"/>
        <v/>
      </c>
      <c r="H277" t="str">
        <f>IF($E277 ="","",Anslutningsblankett!C287)</f>
        <v/>
      </c>
      <c r="I277" t="str">
        <f>IF($E277 = "","",Anslutningsblankett!D287)</f>
        <v/>
      </c>
      <c r="J277" t="str">
        <f>IF($E277 = "","",Anslutningsblankett!E287)</f>
        <v/>
      </c>
    </row>
    <row r="278" spans="1:10">
      <c r="A278" t="str">
        <f t="shared" si="8"/>
        <v/>
      </c>
      <c r="B278" t="str">
        <f>IF($E278 ="","",Anslutningsblankett!$B$4)</f>
        <v/>
      </c>
      <c r="C278" t="str">
        <f>IF($E278 ="","",Anslutningsblankett!$B$3)</f>
        <v/>
      </c>
      <c r="D278" t="str">
        <f>IF($E278 ="","",Anslutningsblankett!$B$5)</f>
        <v/>
      </c>
      <c r="E278" t="str">
        <f>IF(Anslutningsblankett!A288 = 0,"",VLOOKUP(Anslutningsblankett!A288,Asiointityypit!$A$2:$B$6,2,FALSE))</f>
        <v/>
      </c>
      <c r="F278" t="str">
        <f>IF(E278 = "","",IF(Anslutningsblankett!B288 = 0,"",VLOOKUP(Anslutningsblankett!B288,'Kommun koder'!$A$2:$B$295,2,FALSE)))</f>
        <v/>
      </c>
      <c r="G278" t="str">
        <f t="shared" si="9"/>
        <v/>
      </c>
      <c r="H278" t="str">
        <f>IF($E278 ="","",Anslutningsblankett!C288)</f>
        <v/>
      </c>
      <c r="I278" t="str">
        <f>IF($E278 = "","",Anslutningsblankett!D288)</f>
        <v/>
      </c>
      <c r="J278" t="str">
        <f>IF($E278 = "","",Anslutningsblankett!E288)</f>
        <v/>
      </c>
    </row>
    <row r="279" spans="1:10">
      <c r="A279" t="str">
        <f t="shared" si="8"/>
        <v/>
      </c>
      <c r="B279" t="str">
        <f>IF($E279 ="","",Anslutningsblankett!$B$4)</f>
        <v/>
      </c>
      <c r="C279" t="str">
        <f>IF($E279 ="","",Anslutningsblankett!$B$3)</f>
        <v/>
      </c>
      <c r="D279" t="str">
        <f>IF($E279 ="","",Anslutningsblankett!$B$5)</f>
        <v/>
      </c>
      <c r="E279" t="str">
        <f>IF(Anslutningsblankett!A289 = 0,"",VLOOKUP(Anslutningsblankett!A289,Asiointityypit!$A$2:$B$6,2,FALSE))</f>
        <v/>
      </c>
      <c r="F279" t="str">
        <f>IF(E279 = "","",IF(Anslutningsblankett!B289 = 0,"",VLOOKUP(Anslutningsblankett!B289,'Kommun koder'!$A$2:$B$295,2,FALSE)))</f>
        <v/>
      </c>
      <c r="G279" t="str">
        <f t="shared" si="9"/>
        <v/>
      </c>
      <c r="H279" t="str">
        <f>IF($E279 ="","",Anslutningsblankett!C289)</f>
        <v/>
      </c>
      <c r="I279" t="str">
        <f>IF($E279 = "","",Anslutningsblankett!D289)</f>
        <v/>
      </c>
      <c r="J279" t="str">
        <f>IF($E279 = "","",Anslutningsblankett!E289)</f>
        <v/>
      </c>
    </row>
    <row r="280" spans="1:10">
      <c r="A280" t="str">
        <f t="shared" si="8"/>
        <v/>
      </c>
      <c r="B280" t="str">
        <f>IF($E280 ="","",Anslutningsblankett!$B$4)</f>
        <v/>
      </c>
      <c r="C280" t="str">
        <f>IF($E280 ="","",Anslutningsblankett!$B$3)</f>
        <v/>
      </c>
      <c r="D280" t="str">
        <f>IF($E280 ="","",Anslutningsblankett!$B$5)</f>
        <v/>
      </c>
      <c r="E280" t="str">
        <f>IF(Anslutningsblankett!A290 = 0,"",VLOOKUP(Anslutningsblankett!A290,Asiointityypit!$A$2:$B$6,2,FALSE))</f>
        <v/>
      </c>
      <c r="F280" t="str">
        <f>IF(E280 = "","",IF(Anslutningsblankett!B290 = 0,"",VLOOKUP(Anslutningsblankett!B290,'Kommun koder'!$A$2:$B$295,2,FALSE)))</f>
        <v/>
      </c>
      <c r="G280" t="str">
        <f t="shared" si="9"/>
        <v/>
      </c>
      <c r="H280" t="str">
        <f>IF($E280 ="","",Anslutningsblankett!C290)</f>
        <v/>
      </c>
      <c r="I280" t="str">
        <f>IF($E280 = "","",Anslutningsblankett!D290)</f>
        <v/>
      </c>
      <c r="J280" t="str">
        <f>IF($E280 = "","",Anslutningsblankett!E290)</f>
        <v/>
      </c>
    </row>
    <row r="281" spans="1:10">
      <c r="A281" t="str">
        <f t="shared" si="8"/>
        <v/>
      </c>
      <c r="B281" t="str">
        <f>IF($E281 ="","",Anslutningsblankett!$B$4)</f>
        <v/>
      </c>
      <c r="C281" t="str">
        <f>IF($E281 ="","",Anslutningsblankett!$B$3)</f>
        <v/>
      </c>
      <c r="D281" t="str">
        <f>IF($E281 ="","",Anslutningsblankett!$B$5)</f>
        <v/>
      </c>
      <c r="E281" t="str">
        <f>IF(Anslutningsblankett!A291 = 0,"",VLOOKUP(Anslutningsblankett!A291,Asiointityypit!$A$2:$B$6,2,FALSE))</f>
        <v/>
      </c>
      <c r="F281" t="str">
        <f>IF(E281 = "","",IF(Anslutningsblankett!B291 = 0,"",VLOOKUP(Anslutningsblankett!B291,'Kommun koder'!$A$2:$B$295,2,FALSE)))</f>
        <v/>
      </c>
      <c r="G281" t="str">
        <f t="shared" si="9"/>
        <v/>
      </c>
      <c r="H281" t="str">
        <f>IF($E281 ="","",Anslutningsblankett!C291)</f>
        <v/>
      </c>
      <c r="I281" t="str">
        <f>IF($E281 = "","",Anslutningsblankett!D291)</f>
        <v/>
      </c>
      <c r="J281" t="str">
        <f>IF($E281 = "","",Anslutningsblankett!E291)</f>
        <v/>
      </c>
    </row>
    <row r="282" spans="1:10">
      <c r="A282" t="str">
        <f t="shared" si="8"/>
        <v/>
      </c>
      <c r="B282" t="str">
        <f>IF($E282 ="","",Anslutningsblankett!$B$4)</f>
        <v/>
      </c>
      <c r="C282" t="str">
        <f>IF($E282 ="","",Anslutningsblankett!$B$3)</f>
        <v/>
      </c>
      <c r="D282" t="str">
        <f>IF($E282 ="","",Anslutningsblankett!$B$5)</f>
        <v/>
      </c>
      <c r="E282" t="str">
        <f>IF(Anslutningsblankett!A292 = 0,"",VLOOKUP(Anslutningsblankett!A292,Asiointityypit!$A$2:$B$6,2,FALSE))</f>
        <v/>
      </c>
      <c r="F282" t="str">
        <f>IF(E282 = "","",IF(Anslutningsblankett!B292 = 0,"",VLOOKUP(Anslutningsblankett!B292,'Kommun koder'!$A$2:$B$295,2,FALSE)))</f>
        <v/>
      </c>
      <c r="G282" t="str">
        <f t="shared" si="9"/>
        <v/>
      </c>
      <c r="H282" t="str">
        <f>IF($E282 ="","",Anslutningsblankett!C292)</f>
        <v/>
      </c>
      <c r="I282" t="str">
        <f>IF($E282 = "","",Anslutningsblankett!D292)</f>
        <v/>
      </c>
      <c r="J282" t="str">
        <f>IF($E282 = "","",Anslutningsblankett!E292)</f>
        <v/>
      </c>
    </row>
    <row r="283" spans="1:10">
      <c r="A283" t="str">
        <f t="shared" si="8"/>
        <v/>
      </c>
      <c r="B283" t="str">
        <f>IF($E283 ="","",Anslutningsblankett!$B$4)</f>
        <v/>
      </c>
      <c r="C283" t="str">
        <f>IF($E283 ="","",Anslutningsblankett!$B$3)</f>
        <v/>
      </c>
      <c r="D283" t="str">
        <f>IF($E283 ="","",Anslutningsblankett!$B$5)</f>
        <v/>
      </c>
      <c r="E283" t="str">
        <f>IF(Anslutningsblankett!A293 = 0,"",VLOOKUP(Anslutningsblankett!A293,Asiointityypit!$A$2:$B$6,2,FALSE))</f>
        <v/>
      </c>
      <c r="F283" t="str">
        <f>IF(E283 = "","",IF(Anslutningsblankett!B293 = 0,"",VLOOKUP(Anslutningsblankett!B293,'Kommun koder'!$A$2:$B$295,2,FALSE)))</f>
        <v/>
      </c>
      <c r="G283" t="str">
        <f t="shared" si="9"/>
        <v/>
      </c>
      <c r="H283" t="str">
        <f>IF($E283 ="","",Anslutningsblankett!C293)</f>
        <v/>
      </c>
      <c r="I283" t="str">
        <f>IF($E283 = "","",Anslutningsblankett!D293)</f>
        <v/>
      </c>
      <c r="J283" t="str">
        <f>IF($E283 = "","",Anslutningsblankett!E293)</f>
        <v/>
      </c>
    </row>
    <row r="284" spans="1:10">
      <c r="A284" t="str">
        <f t="shared" si="8"/>
        <v/>
      </c>
      <c r="B284" t="str">
        <f>IF($E284 ="","",Anslutningsblankett!$B$4)</f>
        <v/>
      </c>
      <c r="C284" t="str">
        <f>IF($E284 ="","",Anslutningsblankett!$B$3)</f>
        <v/>
      </c>
      <c r="D284" t="str">
        <f>IF($E284 ="","",Anslutningsblankett!$B$5)</f>
        <v/>
      </c>
      <c r="E284" t="str">
        <f>IF(Anslutningsblankett!A294 = 0,"",VLOOKUP(Anslutningsblankett!A294,Asiointityypit!$A$2:$B$6,2,FALSE))</f>
        <v/>
      </c>
      <c r="F284" t="str">
        <f>IF(E284 = "","",IF(Anslutningsblankett!B294 = 0,"",VLOOKUP(Anslutningsblankett!B294,'Kommun koder'!$A$2:$B$295,2,FALSE)))</f>
        <v/>
      </c>
      <c r="G284" t="str">
        <f t="shared" si="9"/>
        <v/>
      </c>
      <c r="H284" t="str">
        <f>IF($E284 ="","",Anslutningsblankett!C294)</f>
        <v/>
      </c>
      <c r="I284" t="str">
        <f>IF($E284 = "","",Anslutningsblankett!D294)</f>
        <v/>
      </c>
      <c r="J284" t="str">
        <f>IF($E284 = "","",Anslutningsblankett!E294)</f>
        <v/>
      </c>
    </row>
    <row r="285" spans="1:10">
      <c r="A285" t="str">
        <f t="shared" si="8"/>
        <v/>
      </c>
      <c r="B285" t="str">
        <f>IF($E285 ="","",Anslutningsblankett!$B$4)</f>
        <v/>
      </c>
      <c r="C285" t="str">
        <f>IF($E285 ="","",Anslutningsblankett!$B$3)</f>
        <v/>
      </c>
      <c r="D285" t="str">
        <f>IF($E285 ="","",Anslutningsblankett!$B$5)</f>
        <v/>
      </c>
      <c r="E285" t="str">
        <f>IF(Anslutningsblankett!A295 = 0,"",VLOOKUP(Anslutningsblankett!A295,Asiointityypit!$A$2:$B$6,2,FALSE))</f>
        <v/>
      </c>
      <c r="F285" t="str">
        <f>IF(E285 = "","",IF(Anslutningsblankett!B295 = 0,"",VLOOKUP(Anslutningsblankett!B295,'Kommun koder'!$A$2:$B$295,2,FALSE)))</f>
        <v/>
      </c>
      <c r="G285" t="str">
        <f t="shared" si="9"/>
        <v/>
      </c>
      <c r="H285" t="str">
        <f>IF($E285 ="","",Anslutningsblankett!C295)</f>
        <v/>
      </c>
      <c r="I285" t="str">
        <f>IF($E285 = "","",Anslutningsblankett!D295)</f>
        <v/>
      </c>
      <c r="J285" t="str">
        <f>IF($E285 = "","",Anslutningsblankett!E295)</f>
        <v/>
      </c>
    </row>
    <row r="286" spans="1:10">
      <c r="A286" t="str">
        <f t="shared" si="8"/>
        <v/>
      </c>
      <c r="B286" t="str">
        <f>IF($E286 ="","",Anslutningsblankett!$B$4)</f>
        <v/>
      </c>
      <c r="C286" t="str">
        <f>IF($E286 ="","",Anslutningsblankett!$B$3)</f>
        <v/>
      </c>
      <c r="D286" t="str">
        <f>IF($E286 ="","",Anslutningsblankett!$B$5)</f>
        <v/>
      </c>
      <c r="E286" t="str">
        <f>IF(Anslutningsblankett!A296 = 0,"",VLOOKUP(Anslutningsblankett!A296,Asiointityypit!$A$2:$B$6,2,FALSE))</f>
        <v/>
      </c>
      <c r="F286" t="str">
        <f>IF(E286 = "","",IF(Anslutningsblankett!B296 = 0,"",VLOOKUP(Anslutningsblankett!B296,'Kommun koder'!$A$2:$B$295,2,FALSE)))</f>
        <v/>
      </c>
      <c r="G286" t="str">
        <f t="shared" si="9"/>
        <v/>
      </c>
      <c r="H286" t="str">
        <f>IF($E286 ="","",Anslutningsblankett!C296)</f>
        <v/>
      </c>
      <c r="I286" t="str">
        <f>IF($E286 = "","",Anslutningsblankett!D296)</f>
        <v/>
      </c>
      <c r="J286" t="str">
        <f>IF($E286 = "","",Anslutningsblankett!E296)</f>
        <v/>
      </c>
    </row>
    <row r="287" spans="1:10">
      <c r="A287" t="str">
        <f t="shared" si="8"/>
        <v/>
      </c>
      <c r="B287" t="str">
        <f>IF($E287 ="","",Anslutningsblankett!$B$4)</f>
        <v/>
      </c>
      <c r="C287" t="str">
        <f>IF($E287 ="","",Anslutningsblankett!$B$3)</f>
        <v/>
      </c>
      <c r="D287" t="str">
        <f>IF($E287 ="","",Anslutningsblankett!$B$5)</f>
        <v/>
      </c>
      <c r="E287" t="str">
        <f>IF(Anslutningsblankett!A297 = 0,"",VLOOKUP(Anslutningsblankett!A297,Asiointityypit!$A$2:$B$6,2,FALSE))</f>
        <v/>
      </c>
      <c r="F287" t="str">
        <f>IF(E287 = "","",IF(Anslutningsblankett!B297 = 0,"",VLOOKUP(Anslutningsblankett!B297,'Kommun koder'!$A$2:$B$295,2,FALSE)))</f>
        <v/>
      </c>
      <c r="G287" t="str">
        <f t="shared" si="9"/>
        <v/>
      </c>
      <c r="H287" t="str">
        <f>IF($E287 ="","",Anslutningsblankett!C297)</f>
        <v/>
      </c>
      <c r="I287" t="str">
        <f>IF($E287 = "","",Anslutningsblankett!D297)</f>
        <v/>
      </c>
      <c r="J287" t="str">
        <f>IF($E287 = "","",Anslutningsblankett!E297)</f>
        <v/>
      </c>
    </row>
    <row r="288" spans="1:10">
      <c r="A288" t="str">
        <f t="shared" si="8"/>
        <v/>
      </c>
      <c r="B288" t="str">
        <f>IF($E288 ="","",Anslutningsblankett!$B$4)</f>
        <v/>
      </c>
      <c r="C288" t="str">
        <f>IF($E288 ="","",Anslutningsblankett!$B$3)</f>
        <v/>
      </c>
      <c r="D288" t="str">
        <f>IF($E288 ="","",Anslutningsblankett!$B$5)</f>
        <v/>
      </c>
      <c r="E288" t="str">
        <f>IF(Anslutningsblankett!A298 = 0,"",VLOOKUP(Anslutningsblankett!A298,Asiointityypit!$A$2:$B$6,2,FALSE))</f>
        <v/>
      </c>
      <c r="F288" t="str">
        <f>IF(E288 = "","",IF(Anslutningsblankett!B298 = 0,"",VLOOKUP(Anslutningsblankett!B298,'Kommun koder'!$A$2:$B$295,2,FALSE)))</f>
        <v/>
      </c>
      <c r="G288" t="str">
        <f t="shared" si="9"/>
        <v/>
      </c>
      <c r="H288" t="str">
        <f>IF($E288 ="","",Anslutningsblankett!C298)</f>
        <v/>
      </c>
      <c r="I288" t="str">
        <f>IF($E288 = "","",Anslutningsblankett!D298)</f>
        <v/>
      </c>
      <c r="J288" t="str">
        <f>IF($E288 = "","",Anslutningsblankett!E298)</f>
        <v/>
      </c>
    </row>
    <row r="289" spans="1:10">
      <c r="A289" t="str">
        <f t="shared" si="8"/>
        <v/>
      </c>
      <c r="B289" t="str">
        <f>IF($E289 ="","",Anslutningsblankett!$B$4)</f>
        <v/>
      </c>
      <c r="C289" t="str">
        <f>IF($E289 ="","",Anslutningsblankett!$B$3)</f>
        <v/>
      </c>
      <c r="D289" t="str">
        <f>IF($E289 ="","",Anslutningsblankett!$B$5)</f>
        <v/>
      </c>
      <c r="E289" t="str">
        <f>IF(Anslutningsblankett!A299 = 0,"",VLOOKUP(Anslutningsblankett!A299,Asiointityypit!$A$2:$B$6,2,FALSE))</f>
        <v/>
      </c>
      <c r="F289" t="str">
        <f>IF(E289 = "","",IF(Anslutningsblankett!B299 = 0,"",VLOOKUP(Anslutningsblankett!B299,'Kommun koder'!$A$2:$B$295,2,FALSE)))</f>
        <v/>
      </c>
      <c r="G289" t="str">
        <f t="shared" si="9"/>
        <v/>
      </c>
      <c r="H289" t="str">
        <f>IF($E289 ="","",Anslutningsblankett!C299)</f>
        <v/>
      </c>
      <c r="I289" t="str">
        <f>IF($E289 = "","",Anslutningsblankett!D299)</f>
        <v/>
      </c>
      <c r="J289" t="str">
        <f>IF($E289 = "","",Anslutningsblankett!E299)</f>
        <v/>
      </c>
    </row>
    <row r="290" spans="1:10">
      <c r="A290" t="str">
        <f t="shared" si="8"/>
        <v/>
      </c>
      <c r="B290" t="str">
        <f>IF($E290 ="","",Anslutningsblankett!$B$4)</f>
        <v/>
      </c>
      <c r="C290" t="str">
        <f>IF($E290 ="","",Anslutningsblankett!$B$3)</f>
        <v/>
      </c>
      <c r="D290" t="str">
        <f>IF($E290 ="","",Anslutningsblankett!$B$5)</f>
        <v/>
      </c>
      <c r="E290" t="str">
        <f>IF(Anslutningsblankett!A300 = 0,"",VLOOKUP(Anslutningsblankett!A300,Asiointityypit!$A$2:$B$6,2,FALSE))</f>
        <v/>
      </c>
      <c r="F290" t="str">
        <f>IF(E290 = "","",IF(Anslutningsblankett!B300 = 0,"",VLOOKUP(Anslutningsblankett!B300,'Kommun koder'!$A$2:$B$295,2,FALSE)))</f>
        <v/>
      </c>
      <c r="G290" t="str">
        <f t="shared" si="9"/>
        <v/>
      </c>
      <c r="H290" t="str">
        <f>IF($E290 ="","",Anslutningsblankett!C300)</f>
        <v/>
      </c>
      <c r="I290" t="str">
        <f>IF($E290 = "","",Anslutningsblankett!D300)</f>
        <v/>
      </c>
      <c r="J290" t="str">
        <f>IF($E290 = "","",Anslutningsblankett!E300)</f>
        <v/>
      </c>
    </row>
    <row r="291" spans="1:10">
      <c r="A291" t="str">
        <f t="shared" si="8"/>
        <v/>
      </c>
      <c r="B291" t="str">
        <f>IF($E291 ="","",Anslutningsblankett!$B$4)</f>
        <v/>
      </c>
      <c r="C291" t="str">
        <f>IF($E291 ="","",Anslutningsblankett!$B$3)</f>
        <v/>
      </c>
      <c r="D291" t="str">
        <f>IF($E291 ="","",Anslutningsblankett!$B$5)</f>
        <v/>
      </c>
      <c r="E291" t="str">
        <f>IF(Anslutningsblankett!A301 = 0,"",VLOOKUP(Anslutningsblankett!A301,Asiointityypit!$A$2:$B$6,2,FALSE))</f>
        <v/>
      </c>
      <c r="F291" t="str">
        <f>IF(E291 = "","",IF(Anslutningsblankett!B301 = 0,"",VLOOKUP(Anslutningsblankett!B301,'Kommun koder'!$A$2:$B$295,2,FALSE)))</f>
        <v/>
      </c>
      <c r="G291" t="str">
        <f t="shared" si="9"/>
        <v/>
      </c>
      <c r="H291" t="str">
        <f>IF($E291 ="","",Anslutningsblankett!C301)</f>
        <v/>
      </c>
      <c r="I291" t="str">
        <f>IF($E291 = "","",Anslutningsblankett!D301)</f>
        <v/>
      </c>
      <c r="J291" t="str">
        <f>IF($E291 = "","",Anslutningsblankett!E301)</f>
        <v/>
      </c>
    </row>
    <row r="292" spans="1:10">
      <c r="A292" t="str">
        <f t="shared" si="8"/>
        <v/>
      </c>
      <c r="B292" t="str">
        <f>IF($E292 ="","",Anslutningsblankett!$B$4)</f>
        <v/>
      </c>
      <c r="C292" t="str">
        <f>IF($E292 ="","",Anslutningsblankett!$B$3)</f>
        <v/>
      </c>
      <c r="D292" t="str">
        <f>IF($E292 ="","",Anslutningsblankett!$B$5)</f>
        <v/>
      </c>
      <c r="E292" t="str">
        <f>IF(Anslutningsblankett!A302 = 0,"",VLOOKUP(Anslutningsblankett!A302,Asiointityypit!$A$2:$B$6,2,FALSE))</f>
        <v/>
      </c>
      <c r="F292" t="str">
        <f>IF(E292 = "","",IF(Anslutningsblankett!B302 = 0,"",VLOOKUP(Anslutningsblankett!B302,'Kommun koder'!$A$2:$B$295,2,FALSE)))</f>
        <v/>
      </c>
      <c r="G292" t="str">
        <f t="shared" si="9"/>
        <v/>
      </c>
      <c r="H292" t="str">
        <f>IF($E292 ="","",Anslutningsblankett!C302)</f>
        <v/>
      </c>
      <c r="I292" t="str">
        <f>IF($E292 = "","",Anslutningsblankett!D302)</f>
        <v/>
      </c>
      <c r="J292" t="str">
        <f>IF($E292 = "","",Anslutningsblankett!E302)</f>
        <v/>
      </c>
    </row>
    <row r="293" spans="1:10">
      <c r="A293" t="str">
        <f t="shared" si="8"/>
        <v/>
      </c>
      <c r="B293" t="str">
        <f>IF($E293 ="","",Anslutningsblankett!$B$4)</f>
        <v/>
      </c>
      <c r="C293" t="str">
        <f>IF($E293 ="","",Anslutningsblankett!$B$3)</f>
        <v/>
      </c>
      <c r="D293" t="str">
        <f>IF($E293 ="","",Anslutningsblankett!$B$5)</f>
        <v/>
      </c>
      <c r="E293" t="str">
        <f>IF(Anslutningsblankett!A303 = 0,"",VLOOKUP(Anslutningsblankett!A303,Asiointityypit!$A$2:$B$6,2,FALSE))</f>
        <v/>
      </c>
      <c r="F293" t="str">
        <f>IF(E293 = "","",IF(Anslutningsblankett!B303 = 0,"",VLOOKUP(Anslutningsblankett!B303,'Kommun koder'!$A$2:$B$295,2,FALSE)))</f>
        <v/>
      </c>
      <c r="G293" t="str">
        <f t="shared" si="9"/>
        <v/>
      </c>
      <c r="H293" t="str">
        <f>IF($E293 ="","",Anslutningsblankett!C303)</f>
        <v/>
      </c>
      <c r="I293" t="str">
        <f>IF($E293 = "","",Anslutningsblankett!D303)</f>
        <v/>
      </c>
      <c r="J293" t="str">
        <f>IF($E293 = "","",Anslutningsblankett!E303)</f>
        <v/>
      </c>
    </row>
    <row r="294" spans="1:10">
      <c r="A294" t="str">
        <f t="shared" si="8"/>
        <v/>
      </c>
      <c r="B294" t="str">
        <f>IF($E294 ="","",Anslutningsblankett!$B$4)</f>
        <v/>
      </c>
      <c r="C294" t="str">
        <f>IF($E294 ="","",Anslutningsblankett!$B$3)</f>
        <v/>
      </c>
      <c r="D294" t="str">
        <f>IF($E294 ="","",Anslutningsblankett!$B$5)</f>
        <v/>
      </c>
      <c r="E294" t="str">
        <f>IF(Anslutningsblankett!A304 = 0,"",VLOOKUP(Anslutningsblankett!A304,Asiointityypit!$A$2:$B$6,2,FALSE))</f>
        <v/>
      </c>
      <c r="F294" t="str">
        <f>IF(E294 = "","",IF(Anslutningsblankett!B304 = 0,"",VLOOKUP(Anslutningsblankett!B304,'Kommun koder'!$A$2:$B$295,2,FALSE)))</f>
        <v/>
      </c>
      <c r="G294" t="str">
        <f t="shared" si="9"/>
        <v/>
      </c>
      <c r="H294" t="str">
        <f>IF($E294 ="","",Anslutningsblankett!C304)</f>
        <v/>
      </c>
      <c r="I294" t="str">
        <f>IF($E294 = "","",Anslutningsblankett!D304)</f>
        <v/>
      </c>
      <c r="J294" t="str">
        <f>IF($E294 = "","",Anslutningsblankett!E304)</f>
        <v/>
      </c>
    </row>
    <row r="295" spans="1:10">
      <c r="A295" t="str">
        <f t="shared" si="8"/>
        <v/>
      </c>
      <c r="B295" t="str">
        <f>IF($E295 ="","",Anslutningsblankett!$B$4)</f>
        <v/>
      </c>
      <c r="C295" t="str">
        <f>IF($E295 ="","",Anslutningsblankett!$B$3)</f>
        <v/>
      </c>
      <c r="D295" t="str">
        <f>IF($E295 ="","",Anslutningsblankett!$B$5)</f>
        <v/>
      </c>
      <c r="E295" t="str">
        <f>IF(Anslutningsblankett!A305 = 0,"",VLOOKUP(Anslutningsblankett!A305,Asiointityypit!$A$2:$B$6,2,FALSE))</f>
        <v/>
      </c>
      <c r="F295" t="str">
        <f>IF(E295 = "","",IF(Anslutningsblankett!B305 = 0,"",VLOOKUP(Anslutningsblankett!B305,'Kommun koder'!$A$2:$B$295,2,FALSE)))</f>
        <v/>
      </c>
      <c r="G295" t="str">
        <f t="shared" si="9"/>
        <v/>
      </c>
      <c r="H295" t="str">
        <f>IF($E295 ="","",Anslutningsblankett!C305)</f>
        <v/>
      </c>
      <c r="I295" t="str">
        <f>IF($E295 = "","",Anslutningsblankett!D305)</f>
        <v/>
      </c>
      <c r="J295" t="str">
        <f>IF($E295 = "","",Anslutningsblankett!E305)</f>
        <v/>
      </c>
    </row>
    <row r="296" spans="1:10">
      <c r="A296" t="str">
        <f t="shared" si="8"/>
        <v/>
      </c>
      <c r="B296" t="str">
        <f>IF($E296 ="","",Anslutningsblankett!$B$4)</f>
        <v/>
      </c>
      <c r="C296" t="str">
        <f>IF($E296 ="","",Anslutningsblankett!$B$3)</f>
        <v/>
      </c>
      <c r="D296" t="str">
        <f>IF($E296 ="","",Anslutningsblankett!$B$5)</f>
        <v/>
      </c>
      <c r="E296" t="str">
        <f>IF(Anslutningsblankett!A306 = 0,"",VLOOKUP(Anslutningsblankett!A306,Asiointityypit!$A$2:$B$6,2,FALSE))</f>
        <v/>
      </c>
      <c r="F296" t="str">
        <f>IF(E296 = "","",IF(Anslutningsblankett!B306 = 0,"",VLOOKUP(Anslutningsblankett!B306,'Kommun koder'!$A$2:$B$295,2,FALSE)))</f>
        <v/>
      </c>
      <c r="G296" t="str">
        <f t="shared" si="9"/>
        <v/>
      </c>
      <c r="H296" t="str">
        <f>IF($E296 ="","",Anslutningsblankett!C306)</f>
        <v/>
      </c>
      <c r="I296" t="str">
        <f>IF($E296 = "","",Anslutningsblankett!D306)</f>
        <v/>
      </c>
      <c r="J296" t="str">
        <f>IF($E296 = "","",Anslutningsblankett!E306)</f>
        <v/>
      </c>
    </row>
    <row r="297" spans="1:10">
      <c r="A297" t="str">
        <f t="shared" si="8"/>
        <v/>
      </c>
      <c r="B297" t="str">
        <f>IF($E297 ="","",Anslutningsblankett!$B$4)</f>
        <v/>
      </c>
      <c r="C297" t="str">
        <f>IF($E297 ="","",Anslutningsblankett!$B$3)</f>
        <v/>
      </c>
      <c r="D297" t="str">
        <f>IF($E297 ="","",Anslutningsblankett!$B$5)</f>
        <v/>
      </c>
      <c r="E297" t="str">
        <f>IF(Anslutningsblankett!A307 = 0,"",VLOOKUP(Anslutningsblankett!A307,Asiointityypit!$A$2:$B$6,2,FALSE))</f>
        <v/>
      </c>
      <c r="F297" t="str">
        <f>IF(E297 = "","",IF(Anslutningsblankett!B307 = 0,"",VLOOKUP(Anslutningsblankett!B307,'Kommun koder'!$A$2:$B$295,2,FALSE)))</f>
        <v/>
      </c>
      <c r="G297" t="str">
        <f t="shared" si="9"/>
        <v/>
      </c>
      <c r="H297" t="str">
        <f>IF($E297 ="","",Anslutningsblankett!C307)</f>
        <v/>
      </c>
      <c r="I297" t="str">
        <f>IF($E297 = "","",Anslutningsblankett!D307)</f>
        <v/>
      </c>
      <c r="J297" t="str">
        <f>IF($E297 = "","",Anslutningsblankett!E307)</f>
        <v/>
      </c>
    </row>
    <row r="298" spans="1:10">
      <c r="A298" t="str">
        <f t="shared" si="8"/>
        <v/>
      </c>
      <c r="B298" t="str">
        <f>IF($E298 ="","",Anslutningsblankett!$B$4)</f>
        <v/>
      </c>
      <c r="C298" t="str">
        <f>IF($E298 ="","",Anslutningsblankett!$B$3)</f>
        <v/>
      </c>
      <c r="D298" t="str">
        <f>IF($E298 ="","",Anslutningsblankett!$B$5)</f>
        <v/>
      </c>
      <c r="E298" t="str">
        <f>IF(Anslutningsblankett!A308 = 0,"",VLOOKUP(Anslutningsblankett!A308,Asiointityypit!$A$2:$B$6,2,FALSE))</f>
        <v/>
      </c>
      <c r="F298" t="str">
        <f>IF(E298 = "","",IF(Anslutningsblankett!B308 = 0,"",VLOOKUP(Anslutningsblankett!B308,'Kommun koder'!$A$2:$B$295,2,FALSE)))</f>
        <v/>
      </c>
      <c r="G298" t="str">
        <f t="shared" si="9"/>
        <v/>
      </c>
      <c r="H298" t="str">
        <f>IF($E298 ="","",Anslutningsblankett!C308)</f>
        <v/>
      </c>
      <c r="I298" t="str">
        <f>IF($E298 = "","",Anslutningsblankett!D308)</f>
        <v/>
      </c>
      <c r="J298" t="str">
        <f>IF($E298 = "","",Anslutningsblankett!E308)</f>
        <v/>
      </c>
    </row>
    <row r="299" spans="1:10">
      <c r="A299" t="str">
        <f t="shared" si="8"/>
        <v/>
      </c>
      <c r="B299" t="str">
        <f>IF($E299 ="","",Anslutningsblankett!$B$4)</f>
        <v/>
      </c>
      <c r="C299" t="str">
        <f>IF($E299 ="","",Anslutningsblankett!$B$3)</f>
        <v/>
      </c>
      <c r="D299" t="str">
        <f>IF($E299 ="","",Anslutningsblankett!$B$5)</f>
        <v/>
      </c>
      <c r="E299" t="str">
        <f>IF(Anslutningsblankett!A309 = 0,"",VLOOKUP(Anslutningsblankett!A309,Asiointityypit!$A$2:$B$6,2,FALSE))</f>
        <v/>
      </c>
      <c r="F299" t="str">
        <f>IF(E299 = "","",IF(Anslutningsblankett!B309 = 0,"",VLOOKUP(Anslutningsblankett!B309,'Kommun koder'!$A$2:$B$295,2,FALSE)))</f>
        <v/>
      </c>
      <c r="G299" t="str">
        <f t="shared" si="9"/>
        <v/>
      </c>
      <c r="H299" t="str">
        <f>IF($E299 ="","",Anslutningsblankett!C309)</f>
        <v/>
      </c>
      <c r="I299" t="str">
        <f>IF($E299 = "","",Anslutningsblankett!D309)</f>
        <v/>
      </c>
      <c r="J299" t="str">
        <f>IF($E299 = "","",Anslutningsblankett!E309)</f>
        <v/>
      </c>
    </row>
    <row r="300" spans="1:10">
      <c r="A300" t="str">
        <f t="shared" si="8"/>
        <v/>
      </c>
      <c r="B300" t="str">
        <f>IF($E300 ="","",Anslutningsblankett!$B$4)</f>
        <v/>
      </c>
      <c r="C300" t="str">
        <f>IF($E300 ="","",Anslutningsblankett!$B$3)</f>
        <v/>
      </c>
      <c r="D300" t="str">
        <f>IF($E300 ="","",Anslutningsblankett!$B$5)</f>
        <v/>
      </c>
      <c r="E300" t="str">
        <f>IF(Anslutningsblankett!A310 = 0,"",VLOOKUP(Anslutningsblankett!A310,Asiointityypit!$A$2:$B$6,2,FALSE))</f>
        <v/>
      </c>
      <c r="F300" t="str">
        <f>IF(E300 = "","",IF(Anslutningsblankett!B310 = 0,"",VLOOKUP(Anslutningsblankett!B310,'Kommun koder'!$A$2:$B$295,2,FALSE)))</f>
        <v/>
      </c>
      <c r="G300" t="str">
        <f t="shared" si="9"/>
        <v/>
      </c>
      <c r="H300" t="str">
        <f>IF($E300 ="","",Anslutningsblankett!C310)</f>
        <v/>
      </c>
      <c r="I300" t="str">
        <f>IF($E300 = "","",Anslutningsblankett!D310)</f>
        <v/>
      </c>
      <c r="J300" t="str">
        <f>IF($E300 = "","",Anslutningsblankett!E310)</f>
        <v/>
      </c>
    </row>
    <row r="301" spans="1:10">
      <c r="A301" t="str">
        <f t="shared" si="8"/>
        <v/>
      </c>
      <c r="B301" t="str">
        <f>IF($E301 ="","",Anslutningsblankett!$B$4)</f>
        <v/>
      </c>
      <c r="C301" t="str">
        <f>IF($E301 ="","",Anslutningsblankett!$B$3)</f>
        <v/>
      </c>
      <c r="D301" t="str">
        <f>IF($E301 ="","",Anslutningsblankett!$B$5)</f>
        <v/>
      </c>
      <c r="E301" t="str">
        <f>IF(Anslutningsblankett!A311 = 0,"",VLOOKUP(Anslutningsblankett!A311,Asiointityypit!$A$2:$B$6,2,FALSE))</f>
        <v/>
      </c>
      <c r="F301" t="str">
        <f>IF(E301 = "","",IF(Anslutningsblankett!B311 = 0,"",VLOOKUP(Anslutningsblankett!B311,'Kommun koder'!$A$2:$B$295,2,FALSE)))</f>
        <v/>
      </c>
      <c r="G301" t="str">
        <f t="shared" si="9"/>
        <v/>
      </c>
      <c r="H301" t="str">
        <f>IF($E301 ="","",Anslutningsblankett!C311)</f>
        <v/>
      </c>
      <c r="I301" t="str">
        <f>IF($E301 = "","",Anslutningsblankett!D311)</f>
        <v/>
      </c>
      <c r="J301" t="str">
        <f>IF($E301 = "","",Anslutningsblankett!E311)</f>
        <v/>
      </c>
    </row>
    <row r="302" spans="1:10">
      <c r="A302" t="str">
        <f t="shared" si="8"/>
        <v/>
      </c>
      <c r="B302" t="str">
        <f>IF($E302 ="","",Anslutningsblankett!$B$4)</f>
        <v/>
      </c>
      <c r="C302" t="str">
        <f>IF($E302 ="","",Anslutningsblankett!$B$3)</f>
        <v/>
      </c>
      <c r="D302" t="str">
        <f>IF($E302 ="","",Anslutningsblankett!$B$5)</f>
        <v/>
      </c>
      <c r="E302" t="str">
        <f>IF(Anslutningsblankett!A312 = 0,"",VLOOKUP(Anslutningsblankett!A312,Asiointityypit!$A$2:$B$6,2,FALSE))</f>
        <v/>
      </c>
      <c r="F302" t="str">
        <f>IF(E302 = "","",IF(Anslutningsblankett!B312 = 0,"",VLOOKUP(Anslutningsblankett!B312,'Kommun koder'!$A$2:$B$295,2,FALSE)))</f>
        <v/>
      </c>
      <c r="G302" t="str">
        <f t="shared" si="9"/>
        <v/>
      </c>
      <c r="H302" t="str">
        <f>IF($E302 ="","",Anslutningsblankett!C312)</f>
        <v/>
      </c>
      <c r="I302" t="str">
        <f>IF($E302 = "","",Anslutningsblankett!D312)</f>
        <v/>
      </c>
      <c r="J302" t="str">
        <f>IF($E302 = "","",Anslutningsblankett!E312)</f>
        <v/>
      </c>
    </row>
    <row r="303" spans="1:10">
      <c r="A303" t="str">
        <f t="shared" si="8"/>
        <v/>
      </c>
      <c r="B303" t="str">
        <f>IF($E303 ="","",Anslutningsblankett!$B$4)</f>
        <v/>
      </c>
      <c r="C303" t="str">
        <f>IF($E303 ="","",Anslutningsblankett!$B$3)</f>
        <v/>
      </c>
      <c r="D303" t="str">
        <f>IF($E303 ="","",Anslutningsblankett!$B$5)</f>
        <v/>
      </c>
      <c r="E303" t="str">
        <f>IF(Anslutningsblankett!A313 = 0,"",VLOOKUP(Anslutningsblankett!A313,Asiointityypit!$A$2:$B$6,2,FALSE))</f>
        <v/>
      </c>
      <c r="F303" t="str">
        <f>IF(E303 = "","",IF(Anslutningsblankett!B313 = 0,"",VLOOKUP(Anslutningsblankett!B313,'Kommun koder'!$A$2:$B$295,2,FALSE)))</f>
        <v/>
      </c>
      <c r="G303" t="str">
        <f t="shared" si="9"/>
        <v/>
      </c>
      <c r="H303" t="str">
        <f>IF($E303 ="","",Anslutningsblankett!C313)</f>
        <v/>
      </c>
      <c r="I303" t="str">
        <f>IF($E303 = "","",Anslutningsblankett!D313)</f>
        <v/>
      </c>
      <c r="J303" t="str">
        <f>IF($E303 = "","",Anslutningsblankett!E313)</f>
        <v/>
      </c>
    </row>
    <row r="304" spans="1:10">
      <c r="A304" t="str">
        <f t="shared" si="8"/>
        <v/>
      </c>
      <c r="B304" t="str">
        <f>IF($E304 ="","",Anslutningsblankett!$B$4)</f>
        <v/>
      </c>
      <c r="C304" t="str">
        <f>IF($E304 ="","",Anslutningsblankett!$B$3)</f>
        <v/>
      </c>
      <c r="D304" t="str">
        <f>IF($E304 ="","",Anslutningsblankett!$B$5)</f>
        <v/>
      </c>
      <c r="E304" t="str">
        <f>IF(Anslutningsblankett!A314 = 0,"",VLOOKUP(Anslutningsblankett!A314,Asiointityypit!$A$2:$B$6,2,FALSE))</f>
        <v/>
      </c>
      <c r="F304" t="str">
        <f>IF(E304 = "","",IF(Anslutningsblankett!B314 = 0,"",VLOOKUP(Anslutningsblankett!B314,'Kommun koder'!$A$2:$B$295,2,FALSE)))</f>
        <v/>
      </c>
      <c r="G304" t="str">
        <f t="shared" si="9"/>
        <v/>
      </c>
      <c r="H304" t="str">
        <f>IF($E304 ="","",Anslutningsblankett!C314)</f>
        <v/>
      </c>
      <c r="I304" t="str">
        <f>IF($E304 = "","",Anslutningsblankett!D314)</f>
        <v/>
      </c>
      <c r="J304" t="str">
        <f>IF($E304 = "","",Anslutningsblankett!E314)</f>
        <v/>
      </c>
    </row>
    <row r="305" spans="1:10">
      <c r="A305" t="str">
        <f t="shared" si="8"/>
        <v/>
      </c>
      <c r="B305" t="str">
        <f>IF($E305 ="","",Anslutningsblankett!$B$4)</f>
        <v/>
      </c>
      <c r="C305" t="str">
        <f>IF($E305 ="","",Anslutningsblankett!$B$3)</f>
        <v/>
      </c>
      <c r="D305" t="str">
        <f>IF($E305 ="","",Anslutningsblankett!$B$5)</f>
        <v/>
      </c>
      <c r="E305" t="str">
        <f>IF(Anslutningsblankett!A315 = 0,"",VLOOKUP(Anslutningsblankett!A315,Asiointityypit!$A$2:$B$6,2,FALSE))</f>
        <v/>
      </c>
      <c r="F305" t="str">
        <f>IF(E305 = "","",IF(Anslutningsblankett!B315 = 0,"",VLOOKUP(Anslutningsblankett!B315,'Kommun koder'!$A$2:$B$295,2,FALSE)))</f>
        <v/>
      </c>
      <c r="G305" t="str">
        <f t="shared" si="9"/>
        <v/>
      </c>
      <c r="H305" t="str">
        <f>IF($E305 ="","",Anslutningsblankett!C315)</f>
        <v/>
      </c>
      <c r="I305" t="str">
        <f>IF($E305 = "","",Anslutningsblankett!D315)</f>
        <v/>
      </c>
      <c r="J305" t="str">
        <f>IF($E305 = "","",Anslutningsblankett!E315)</f>
        <v/>
      </c>
    </row>
    <row r="306" spans="1:10">
      <c r="A306" t="str">
        <f t="shared" si="8"/>
        <v/>
      </c>
      <c r="B306" t="str">
        <f>IF($E306 ="","",Anslutningsblankett!$B$4)</f>
        <v/>
      </c>
      <c r="C306" t="str">
        <f>IF($E306 ="","",Anslutningsblankett!$B$3)</f>
        <v/>
      </c>
      <c r="D306" t="str">
        <f>IF($E306 ="","",Anslutningsblankett!$B$5)</f>
        <v/>
      </c>
      <c r="E306" t="str">
        <f>IF(Anslutningsblankett!A316 = 0,"",VLOOKUP(Anslutningsblankett!A316,Asiointityypit!$A$2:$B$6,2,FALSE))</f>
        <v/>
      </c>
      <c r="F306" t="str">
        <f>IF(E306 = "","",IF(Anslutningsblankett!B316 = 0,"",VLOOKUP(Anslutningsblankett!B316,'Kommun koder'!$A$2:$B$295,2,FALSE)))</f>
        <v/>
      </c>
      <c r="G306" t="str">
        <f t="shared" si="9"/>
        <v/>
      </c>
      <c r="H306" t="str">
        <f>IF($E306 ="","",Anslutningsblankett!C316)</f>
        <v/>
      </c>
      <c r="I306" t="str">
        <f>IF($E306 = "","",Anslutningsblankett!D316)</f>
        <v/>
      </c>
      <c r="J306" t="str">
        <f>IF($E306 = "","",Anslutningsblankett!E316)</f>
        <v/>
      </c>
    </row>
    <row r="307" spans="1:10">
      <c r="A307" t="str">
        <f t="shared" si="8"/>
        <v/>
      </c>
      <c r="B307" t="str">
        <f>IF($E307 ="","",Anslutningsblankett!$B$4)</f>
        <v/>
      </c>
      <c r="C307" t="str">
        <f>IF($E307 ="","",Anslutningsblankett!$B$3)</f>
        <v/>
      </c>
      <c r="D307" t="str">
        <f>IF($E307 ="","",Anslutningsblankett!$B$5)</f>
        <v/>
      </c>
      <c r="E307" t="str">
        <f>IF(Anslutningsblankett!A317 = 0,"",VLOOKUP(Anslutningsblankett!A317,Asiointityypit!$A$2:$B$6,2,FALSE))</f>
        <v/>
      </c>
      <c r="F307" t="str">
        <f>IF(E307 = "","",IF(Anslutningsblankett!B317 = 0,"",VLOOKUP(Anslutningsblankett!B317,'Kommun koder'!$A$2:$B$295,2,FALSE)))</f>
        <v/>
      </c>
      <c r="G307" t="str">
        <f t="shared" si="9"/>
        <v/>
      </c>
      <c r="H307" t="str">
        <f>IF($E307 ="","",Anslutningsblankett!C317)</f>
        <v/>
      </c>
      <c r="I307" t="str">
        <f>IF($E307 = "","",Anslutningsblankett!D317)</f>
        <v/>
      </c>
      <c r="J307" t="str">
        <f>IF($E307 = "","",Anslutningsblankett!E317)</f>
        <v/>
      </c>
    </row>
    <row r="308" spans="1:10">
      <c r="A308" t="str">
        <f t="shared" si="8"/>
        <v/>
      </c>
      <c r="B308" t="str">
        <f>IF($E308 ="","",Anslutningsblankett!$B$4)</f>
        <v/>
      </c>
      <c r="C308" t="str">
        <f>IF($E308 ="","",Anslutningsblankett!$B$3)</f>
        <v/>
      </c>
      <c r="D308" t="str">
        <f>IF($E308 ="","",Anslutningsblankett!$B$5)</f>
        <v/>
      </c>
      <c r="E308" t="str">
        <f>IF(Anslutningsblankett!A318 = 0,"",VLOOKUP(Anslutningsblankett!A318,Asiointityypit!$A$2:$B$6,2,FALSE))</f>
        <v/>
      </c>
      <c r="F308" t="str">
        <f>IF(E308 = "","",IF(Anslutningsblankett!B318 = 0,"",VLOOKUP(Anslutningsblankett!B318,'Kommun koder'!$A$2:$B$295,2,FALSE)))</f>
        <v/>
      </c>
      <c r="G308" t="str">
        <f t="shared" si="9"/>
        <v/>
      </c>
      <c r="H308" t="str">
        <f>IF($E308 ="","",Anslutningsblankett!C318)</f>
        <v/>
      </c>
      <c r="I308" t="str">
        <f>IF($E308 = "","",Anslutningsblankett!D318)</f>
        <v/>
      </c>
      <c r="J308" t="str">
        <f>IF($E308 = "","",Anslutningsblankett!E318)</f>
        <v/>
      </c>
    </row>
    <row r="309" spans="1:10">
      <c r="A309" t="str">
        <f t="shared" si="8"/>
        <v/>
      </c>
      <c r="B309" t="str">
        <f>IF($E309 ="","",Anslutningsblankett!$B$4)</f>
        <v/>
      </c>
      <c r="C309" t="str">
        <f>IF($E309 ="","",Anslutningsblankett!$B$3)</f>
        <v/>
      </c>
      <c r="D309" t="str">
        <f>IF($E309 ="","",Anslutningsblankett!$B$5)</f>
        <v/>
      </c>
      <c r="E309" t="str">
        <f>IF(Anslutningsblankett!A319 = 0,"",VLOOKUP(Anslutningsblankett!A319,Asiointityypit!$A$2:$B$6,2,FALSE))</f>
        <v/>
      </c>
      <c r="F309" t="str">
        <f>IF(E309 = "","",IF(Anslutningsblankett!B319 = 0,"",VLOOKUP(Anslutningsblankett!B319,'Kommun koder'!$A$2:$B$295,2,FALSE)))</f>
        <v/>
      </c>
      <c r="G309" t="str">
        <f t="shared" si="9"/>
        <v/>
      </c>
      <c r="H309" t="str">
        <f>IF($E309 ="","",Anslutningsblankett!C319)</f>
        <v/>
      </c>
      <c r="I309" t="str">
        <f>IF($E309 = "","",Anslutningsblankett!D319)</f>
        <v/>
      </c>
      <c r="J309" t="str">
        <f>IF($E309 = "","",Anslutningsblankett!E319)</f>
        <v/>
      </c>
    </row>
    <row r="310" spans="1:10">
      <c r="A310" t="str">
        <f t="shared" si="8"/>
        <v/>
      </c>
      <c r="B310" t="str">
        <f>IF($E310 ="","",Anslutningsblankett!$B$4)</f>
        <v/>
      </c>
      <c r="C310" t="str">
        <f>IF($E310 ="","",Anslutningsblankett!$B$3)</f>
        <v/>
      </c>
      <c r="D310" t="str">
        <f>IF($E310 ="","",Anslutningsblankett!$B$5)</f>
        <v/>
      </c>
      <c r="E310" t="str">
        <f>IF(Anslutningsblankett!A320 = 0,"",VLOOKUP(Anslutningsblankett!A320,Asiointityypit!$A$2:$B$6,2))</f>
        <v/>
      </c>
      <c r="F310" t="str">
        <f>IF(E310 = "","",IF(Anslutningsblankett!B320 = 0,"",VLOOKUP(Anslutningsblankett!B320,'Kommun koder'!$A$2:$B$295,2,FALSE)))</f>
        <v/>
      </c>
      <c r="G310" t="str">
        <f t="shared" si="9"/>
        <v/>
      </c>
      <c r="H310" t="str">
        <f>IF($E310 ="","",Anslutningsblankett!C320)</f>
        <v/>
      </c>
      <c r="I310" t="str">
        <f>IF($E310 = "","",Anslutningsblankett!D320)</f>
        <v/>
      </c>
      <c r="J310" t="str">
        <f>IF($E310 = "","",Anslutningsblankett!E320)</f>
        <v/>
      </c>
    </row>
    <row r="311" spans="1:10">
      <c r="A311" t="str">
        <f t="shared" ref="A311:A320" si="10">IF($E311 ="","","KUNTA")</f>
        <v/>
      </c>
      <c r="B311" t="s">
        <v>1214</v>
      </c>
      <c r="C311" t="s">
        <v>1214</v>
      </c>
      <c r="D311" t="s">
        <v>1214</v>
      </c>
      <c r="E311" t="str">
        <f>IF(Anslutningsblankett!A321 = 0,"",VLOOKUP(Anslutningsblankett!A321,Asiointityypit!$A$2:$B$6,2))</f>
        <v/>
      </c>
      <c r="F311" t="s">
        <v>1214</v>
      </c>
      <c r="G311" t="str">
        <f t="shared" ref="G311:G320" si="11">IF($E311 = "","",IF(J311 &lt;&gt; 0,"Ehdollinen asiointi","Kevyt asiointi"))</f>
        <v/>
      </c>
      <c r="H311" t="s">
        <v>1214</v>
      </c>
      <c r="I311" t="s">
        <v>1214</v>
      </c>
      <c r="J311" t="s">
        <v>1214</v>
      </c>
    </row>
    <row r="312" spans="1:10">
      <c r="A312" t="str">
        <f t="shared" si="10"/>
        <v/>
      </c>
      <c r="B312" t="s">
        <v>1214</v>
      </c>
      <c r="C312" t="s">
        <v>1214</v>
      </c>
      <c r="D312" t="s">
        <v>1214</v>
      </c>
      <c r="E312" t="str">
        <f>IF(Anslutningsblankett!A322 = 0,"",VLOOKUP(Anslutningsblankett!A322,Asiointityypit!$A$2:$B$6,2))</f>
        <v/>
      </c>
      <c r="F312" t="s">
        <v>1214</v>
      </c>
      <c r="G312" t="str">
        <f t="shared" si="11"/>
        <v/>
      </c>
      <c r="H312" t="s">
        <v>1214</v>
      </c>
      <c r="I312" t="s">
        <v>1214</v>
      </c>
      <c r="J312" t="s">
        <v>1214</v>
      </c>
    </row>
    <row r="313" spans="1:10">
      <c r="A313" t="str">
        <f t="shared" si="10"/>
        <v/>
      </c>
      <c r="B313" t="s">
        <v>1214</v>
      </c>
      <c r="C313" t="s">
        <v>1214</v>
      </c>
      <c r="D313" t="s">
        <v>1214</v>
      </c>
      <c r="E313" t="str">
        <f>IF(Anslutningsblankett!A323 = 0,"",VLOOKUP(Anslutningsblankett!A323,Asiointityypit!$A$2:$B$6,2))</f>
        <v/>
      </c>
      <c r="F313" t="s">
        <v>1214</v>
      </c>
      <c r="G313" t="str">
        <f t="shared" si="11"/>
        <v/>
      </c>
      <c r="H313" t="s">
        <v>1214</v>
      </c>
      <c r="I313" t="s">
        <v>1214</v>
      </c>
      <c r="J313" t="s">
        <v>1214</v>
      </c>
    </row>
    <row r="314" spans="1:10">
      <c r="A314" t="str">
        <f t="shared" si="10"/>
        <v/>
      </c>
      <c r="B314" t="s">
        <v>1214</v>
      </c>
      <c r="C314" t="s">
        <v>1214</v>
      </c>
      <c r="D314" t="s">
        <v>1214</v>
      </c>
      <c r="E314" t="str">
        <f>IF(Anslutningsblankett!A324 = 0,"",VLOOKUP(Anslutningsblankett!A324,Asiointityypit!$A$2:$B$6,2))</f>
        <v/>
      </c>
      <c r="F314" t="s">
        <v>1214</v>
      </c>
      <c r="G314" t="str">
        <f t="shared" si="11"/>
        <v/>
      </c>
      <c r="H314" t="s">
        <v>1214</v>
      </c>
      <c r="I314" t="s">
        <v>1214</v>
      </c>
      <c r="J314" t="s">
        <v>1214</v>
      </c>
    </row>
    <row r="315" spans="1:10">
      <c r="A315" t="str">
        <f t="shared" si="10"/>
        <v/>
      </c>
      <c r="B315" t="s">
        <v>1214</v>
      </c>
      <c r="C315" t="s">
        <v>1214</v>
      </c>
      <c r="D315" t="s">
        <v>1214</v>
      </c>
      <c r="E315" t="str">
        <f>IF(Anslutningsblankett!A325 = 0,"",VLOOKUP(Anslutningsblankett!A325,Asiointityypit!$A$2:$B$6,2))</f>
        <v/>
      </c>
      <c r="F315" t="s">
        <v>1214</v>
      </c>
      <c r="G315" t="str">
        <f t="shared" si="11"/>
        <v/>
      </c>
      <c r="H315" t="s">
        <v>1214</v>
      </c>
      <c r="I315" t="s">
        <v>1214</v>
      </c>
      <c r="J315" t="s">
        <v>1214</v>
      </c>
    </row>
    <row r="316" spans="1:10">
      <c r="A316" t="str">
        <f t="shared" si="10"/>
        <v/>
      </c>
      <c r="B316" t="s">
        <v>1214</v>
      </c>
      <c r="C316" t="s">
        <v>1214</v>
      </c>
      <c r="D316" t="s">
        <v>1214</v>
      </c>
      <c r="E316" t="str">
        <f>IF(Anslutningsblankett!A326 = 0,"",VLOOKUP(Anslutningsblankett!A326,Asiointityypit!$A$2:$B$6,2))</f>
        <v/>
      </c>
      <c r="F316" t="s">
        <v>1214</v>
      </c>
      <c r="G316" t="str">
        <f t="shared" si="11"/>
        <v/>
      </c>
      <c r="H316" t="s">
        <v>1214</v>
      </c>
      <c r="I316" t="s">
        <v>1214</v>
      </c>
      <c r="J316" t="s">
        <v>1214</v>
      </c>
    </row>
    <row r="317" spans="1:10">
      <c r="A317" t="str">
        <f t="shared" si="10"/>
        <v/>
      </c>
      <c r="B317" t="s">
        <v>1214</v>
      </c>
      <c r="C317" t="s">
        <v>1214</v>
      </c>
      <c r="D317" t="s">
        <v>1214</v>
      </c>
      <c r="E317" t="str">
        <f>IF(Anslutningsblankett!A327 = 0,"",VLOOKUP(Anslutningsblankett!A327,Asiointityypit!$A$2:$B$6,2))</f>
        <v/>
      </c>
      <c r="F317" t="s">
        <v>1214</v>
      </c>
      <c r="G317" t="str">
        <f t="shared" si="11"/>
        <v/>
      </c>
      <c r="H317" t="s">
        <v>1214</v>
      </c>
      <c r="I317" t="s">
        <v>1214</v>
      </c>
      <c r="J317" t="s">
        <v>1214</v>
      </c>
    </row>
    <row r="318" spans="1:10">
      <c r="A318" t="str">
        <f t="shared" si="10"/>
        <v/>
      </c>
      <c r="B318" t="s">
        <v>1214</v>
      </c>
      <c r="C318" t="s">
        <v>1214</v>
      </c>
      <c r="D318" t="s">
        <v>1214</v>
      </c>
      <c r="E318" t="str">
        <f>IF(Anslutningsblankett!A328 = 0,"",VLOOKUP(Anslutningsblankett!A328,Asiointityypit!$A$2:$B$6,2))</f>
        <v/>
      </c>
      <c r="F318" t="s">
        <v>1214</v>
      </c>
      <c r="G318" t="str">
        <f t="shared" si="11"/>
        <v/>
      </c>
      <c r="H318" t="s">
        <v>1214</v>
      </c>
      <c r="I318" t="s">
        <v>1214</v>
      </c>
      <c r="J318" t="s">
        <v>1214</v>
      </c>
    </row>
    <row r="319" spans="1:10">
      <c r="A319" t="str">
        <f t="shared" si="10"/>
        <v/>
      </c>
      <c r="B319" t="s">
        <v>1214</v>
      </c>
      <c r="C319" t="s">
        <v>1214</v>
      </c>
      <c r="D319" t="s">
        <v>1214</v>
      </c>
      <c r="E319" t="str">
        <f>IF(Anslutningsblankett!A329 = 0,"",VLOOKUP(Anslutningsblankett!A329,Asiointityypit!$A$2:$B$6,2))</f>
        <v/>
      </c>
      <c r="F319" t="s">
        <v>1214</v>
      </c>
      <c r="G319" t="str">
        <f t="shared" si="11"/>
        <v/>
      </c>
      <c r="H319" t="s">
        <v>1214</v>
      </c>
      <c r="I319" t="s">
        <v>1214</v>
      </c>
      <c r="J319" t="s">
        <v>1214</v>
      </c>
    </row>
    <row r="320" spans="1:10">
      <c r="A320" t="str">
        <f t="shared" si="10"/>
        <v/>
      </c>
      <c r="B320" t="s">
        <v>1214</v>
      </c>
      <c r="C320" t="s">
        <v>1214</v>
      </c>
      <c r="D320" t="s">
        <v>1214</v>
      </c>
      <c r="E320" t="str">
        <f>IF(Anslutningsblankett!A330 = 0,"",VLOOKUP(Anslutningsblankett!A330,Asiointityypit!$A$2:$B$6,2))</f>
        <v/>
      </c>
      <c r="F320" t="s">
        <v>1214</v>
      </c>
      <c r="G320" t="str">
        <f t="shared" si="11"/>
        <v/>
      </c>
      <c r="H320" t="s">
        <v>1214</v>
      </c>
      <c r="I320" t="s">
        <v>1214</v>
      </c>
      <c r="J320" t="s">
        <v>1214</v>
      </c>
    </row>
    <row r="321" spans="6:6">
      <c r="F321" t="s">
        <v>1214</v>
      </c>
    </row>
    <row r="322" spans="6:6">
      <c r="F322" t="s">
        <v>1214</v>
      </c>
    </row>
    <row r="323" spans="6:6">
      <c r="F323" t="s">
        <v>1214</v>
      </c>
    </row>
    <row r="324" spans="6:6">
      <c r="F324" t="s">
        <v>1214</v>
      </c>
    </row>
    <row r="325" spans="6:6">
      <c r="F325" t="s">
        <v>1214</v>
      </c>
    </row>
    <row r="326" spans="6:6">
      <c r="F326" t="s">
        <v>1214</v>
      </c>
    </row>
    <row r="327" spans="6:6">
      <c r="F327" t="s">
        <v>1214</v>
      </c>
    </row>
    <row r="328" spans="6:6">
      <c r="F328" t="s">
        <v>1214</v>
      </c>
    </row>
  </sheetData>
  <sheetProtection algorithmName="SHA-512" hashValue="EEB+AQuNbB6oUlaGI3gB3grX4rC05IyEy24yJfDtxGscq70K9tpWidQL4gifR3PN5DSJV+zzVAck2Gy3MuxXYg==" saltValue="6GXOwBWuHgcBKldjuANyiA==" spinCount="100000" sheet="1" objects="1" scenarios="1" selectLockedCells="1" selectUnlockedCell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A69FFACA199A96408C072731D6A2F230" ma:contentTypeVersion="1" ma:contentTypeDescription="Luo uusi asiakirja." ma:contentTypeScope="" ma:versionID="a9a903055325cc03fdcbf4adfb1aa3ff">
  <xsd:schema xmlns:xsd="http://www.w3.org/2001/XMLSchema" xmlns:xs="http://www.w3.org/2001/XMLSchema" xmlns:p="http://schemas.microsoft.com/office/2006/metadata/properties" xmlns:ns2="a4396e02-4fe2-4af6-82c8-11a8f5776388" targetNamespace="http://schemas.microsoft.com/office/2006/metadata/properties" ma:root="true" ma:fieldsID="770e4513ed559acc71fc3354f51f6905" ns2:_="">
    <xsd:import namespace="a4396e02-4fe2-4af6-82c8-11a8f577638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396e02-4fe2-4af6-82c8-11a8f5776388"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1DCCC-F16C-4385-9A24-795AD3B465C7}"/>
</file>

<file path=customXml/itemProps2.xml><?xml version="1.0" encoding="utf-8"?>
<ds:datastoreItem xmlns:ds="http://schemas.openxmlformats.org/officeDocument/2006/customXml" ds:itemID="{90363DDA-E70B-4185-8288-A3E44E821C46}"/>
</file>

<file path=customXml/itemProps3.xml><?xml version="1.0" encoding="utf-8"?>
<ds:datastoreItem xmlns:ds="http://schemas.openxmlformats.org/officeDocument/2006/customXml" ds:itemID="{151F6972-1C87-42CC-AFBD-81F0C0EA50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Kristian Nokelainen</dc:creator>
  <cp:keywords/>
  <dc:description/>
  <cp:lastModifiedBy>Kristian Nokelainen</cp:lastModifiedBy>
  <cp:revision/>
  <dcterms:created xsi:type="dcterms:W3CDTF">2021-05-10T06:11:51Z</dcterms:created>
  <dcterms:modified xsi:type="dcterms:W3CDTF">2022-01-10T14:56:36Z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0x010100A69FFACA199A96408C072731D6A2F230</vt:lpwstr>
  </property>
</Properties>
</file>