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3217795\Work Folders\Verkkosivut\"/>
    </mc:Choice>
  </mc:AlternateContent>
  <bookViews>
    <workbookView xWindow="-110" yWindow="-110" windowWidth="18560" windowHeight="3150" tabRatio="707"/>
  </bookViews>
  <sheets>
    <sheet name="Info" sheetId="7" r:id="rId1"/>
    <sheet name="Sammanfattning" sheetId="12" r:id="rId2"/>
    <sheet name="Kostnader som överförs" sheetId="8" r:id="rId3"/>
    <sheet name="Statsandelsfinansieringen" sheetId="10" r:id="rId4"/>
    <sheet name="Statsandelskriterier" sheetId="11" r:id="rId5"/>
    <sheet name="Kommungruppsvisa granskningar" sheetId="1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8" l="1"/>
  <c r="J11" i="12"/>
  <c r="F8" i="10" l="1"/>
  <c r="G8" i="10" s="1"/>
  <c r="P8" i="8"/>
  <c r="M9" i="8"/>
  <c r="M10" i="8"/>
  <c r="M11" i="8"/>
  <c r="M12" i="8"/>
  <c r="M13" i="8"/>
  <c r="M14" i="8"/>
  <c r="M15" i="8"/>
  <c r="M16" i="8"/>
  <c r="M7" i="8" s="1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I7" i="8"/>
  <c r="H11" i="12" l="1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11" i="12"/>
  <c r="H12" i="12" l="1"/>
  <c r="I12" i="12" s="1"/>
  <c r="H13" i="12"/>
  <c r="I13" i="12" s="1"/>
  <c r="H14" i="12"/>
  <c r="I14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21" i="12"/>
  <c r="I21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28" i="12"/>
  <c r="I28" i="12" s="1"/>
  <c r="H29" i="12"/>
  <c r="I29" i="12" s="1"/>
  <c r="H30" i="12"/>
  <c r="I30" i="12" s="1"/>
  <c r="H31" i="12"/>
  <c r="I31" i="12" s="1"/>
  <c r="H32" i="12"/>
  <c r="I32" i="12" s="1"/>
  <c r="H33" i="12"/>
  <c r="I33" i="12" s="1"/>
  <c r="H34" i="12"/>
  <c r="I34" i="12" s="1"/>
  <c r="H35" i="12"/>
  <c r="I35" i="12" s="1"/>
  <c r="H36" i="12"/>
  <c r="I36" i="12" s="1"/>
  <c r="H37" i="12"/>
  <c r="I37" i="12" s="1"/>
  <c r="H38" i="12"/>
  <c r="I38" i="12" s="1"/>
  <c r="H39" i="12"/>
  <c r="I39" i="12" s="1"/>
  <c r="H40" i="12"/>
  <c r="I40" i="12" s="1"/>
  <c r="H41" i="12"/>
  <c r="I41" i="12" s="1"/>
  <c r="H42" i="12"/>
  <c r="I42" i="12" s="1"/>
  <c r="H43" i="12"/>
  <c r="I43" i="12" s="1"/>
  <c r="H44" i="12"/>
  <c r="I44" i="12" s="1"/>
  <c r="H45" i="12"/>
  <c r="I45" i="12" s="1"/>
  <c r="H46" i="12"/>
  <c r="I46" i="12" s="1"/>
  <c r="H47" i="12"/>
  <c r="I47" i="12" s="1"/>
  <c r="H48" i="12"/>
  <c r="I48" i="12" s="1"/>
  <c r="H49" i="12"/>
  <c r="I49" i="12" s="1"/>
  <c r="H50" i="12"/>
  <c r="I50" i="12" s="1"/>
  <c r="H51" i="12"/>
  <c r="I51" i="12" s="1"/>
  <c r="H52" i="12"/>
  <c r="I52" i="12" s="1"/>
  <c r="H53" i="12"/>
  <c r="I53" i="12" s="1"/>
  <c r="H54" i="12"/>
  <c r="I54" i="12" s="1"/>
  <c r="H55" i="12"/>
  <c r="I55" i="12" s="1"/>
  <c r="H56" i="12"/>
  <c r="I56" i="12" s="1"/>
  <c r="H57" i="12"/>
  <c r="I57" i="12" s="1"/>
  <c r="H58" i="12"/>
  <c r="I58" i="12" s="1"/>
  <c r="H59" i="12"/>
  <c r="I59" i="12" s="1"/>
  <c r="H60" i="12"/>
  <c r="I60" i="12" s="1"/>
  <c r="H61" i="12"/>
  <c r="I61" i="12" s="1"/>
  <c r="H62" i="12"/>
  <c r="I62" i="12" s="1"/>
  <c r="H63" i="12"/>
  <c r="I63" i="12" s="1"/>
  <c r="H64" i="12"/>
  <c r="I64" i="12" s="1"/>
  <c r="H65" i="12"/>
  <c r="I65" i="12" s="1"/>
  <c r="H66" i="12"/>
  <c r="I66" i="12" s="1"/>
  <c r="H67" i="12"/>
  <c r="I67" i="12" s="1"/>
  <c r="H68" i="12"/>
  <c r="I68" i="12" s="1"/>
  <c r="H69" i="12"/>
  <c r="I69" i="12" s="1"/>
  <c r="H70" i="12"/>
  <c r="I70" i="12" s="1"/>
  <c r="H71" i="12"/>
  <c r="I71" i="12" s="1"/>
  <c r="H72" i="12"/>
  <c r="I72" i="12" s="1"/>
  <c r="H73" i="12"/>
  <c r="I73" i="12" s="1"/>
  <c r="H74" i="12"/>
  <c r="I74" i="12" s="1"/>
  <c r="H75" i="12"/>
  <c r="I75" i="12" s="1"/>
  <c r="H76" i="12"/>
  <c r="I76" i="12" s="1"/>
  <c r="H77" i="12"/>
  <c r="I77" i="12" s="1"/>
  <c r="H78" i="12"/>
  <c r="I78" i="12" s="1"/>
  <c r="H79" i="12"/>
  <c r="I79" i="12" s="1"/>
  <c r="H80" i="12"/>
  <c r="I80" i="12" s="1"/>
  <c r="H81" i="12"/>
  <c r="I81" i="12" s="1"/>
  <c r="H82" i="12"/>
  <c r="I82" i="12" s="1"/>
  <c r="H83" i="12"/>
  <c r="I83" i="12" s="1"/>
  <c r="H84" i="12"/>
  <c r="I84" i="12" s="1"/>
  <c r="H85" i="12"/>
  <c r="I85" i="12" s="1"/>
  <c r="H86" i="12"/>
  <c r="I86" i="12" s="1"/>
  <c r="H87" i="12"/>
  <c r="I87" i="12" s="1"/>
  <c r="H88" i="12"/>
  <c r="I88" i="12" s="1"/>
  <c r="H89" i="12"/>
  <c r="I89" i="12" s="1"/>
  <c r="H90" i="12"/>
  <c r="I90" i="12" s="1"/>
  <c r="H91" i="12"/>
  <c r="I91" i="12" s="1"/>
  <c r="H92" i="12"/>
  <c r="I92" i="12" s="1"/>
  <c r="H93" i="12"/>
  <c r="I93" i="12" s="1"/>
  <c r="H94" i="12"/>
  <c r="I94" i="12" s="1"/>
  <c r="H95" i="12"/>
  <c r="I95" i="12" s="1"/>
  <c r="H96" i="12"/>
  <c r="I96" i="12" s="1"/>
  <c r="H97" i="12"/>
  <c r="I97" i="12" s="1"/>
  <c r="H98" i="12"/>
  <c r="I98" i="12" s="1"/>
  <c r="H99" i="12"/>
  <c r="I99" i="12" s="1"/>
  <c r="H100" i="12"/>
  <c r="I100" i="12" s="1"/>
  <c r="H101" i="12"/>
  <c r="I101" i="12" s="1"/>
  <c r="H102" i="12"/>
  <c r="I102" i="12" s="1"/>
  <c r="H103" i="12"/>
  <c r="I103" i="12" s="1"/>
  <c r="H104" i="12"/>
  <c r="I104" i="12" s="1"/>
  <c r="H105" i="12"/>
  <c r="I105" i="12" s="1"/>
  <c r="H106" i="12"/>
  <c r="I106" i="12" s="1"/>
  <c r="H107" i="12"/>
  <c r="I107" i="12" s="1"/>
  <c r="H108" i="12"/>
  <c r="I108" i="12" s="1"/>
  <c r="H109" i="12"/>
  <c r="I109" i="12" s="1"/>
  <c r="H110" i="12"/>
  <c r="I110" i="12" s="1"/>
  <c r="H111" i="12"/>
  <c r="I111" i="12" s="1"/>
  <c r="H112" i="12"/>
  <c r="I112" i="12" s="1"/>
  <c r="H113" i="12"/>
  <c r="I113" i="12" s="1"/>
  <c r="H114" i="12"/>
  <c r="I114" i="12" s="1"/>
  <c r="H115" i="12"/>
  <c r="I115" i="12" s="1"/>
  <c r="H116" i="12"/>
  <c r="I116" i="12" s="1"/>
  <c r="H117" i="12"/>
  <c r="I117" i="12" s="1"/>
  <c r="H118" i="12"/>
  <c r="I118" i="12" s="1"/>
  <c r="H119" i="12"/>
  <c r="I119" i="12" s="1"/>
  <c r="H120" i="12"/>
  <c r="I120" i="12" s="1"/>
  <c r="H121" i="12"/>
  <c r="I121" i="12" s="1"/>
  <c r="H122" i="12"/>
  <c r="I122" i="12" s="1"/>
  <c r="H123" i="12"/>
  <c r="I123" i="12" s="1"/>
  <c r="H124" i="12"/>
  <c r="I124" i="12" s="1"/>
  <c r="H125" i="12"/>
  <c r="I125" i="12" s="1"/>
  <c r="H126" i="12"/>
  <c r="I126" i="12" s="1"/>
  <c r="H127" i="12"/>
  <c r="I127" i="12" s="1"/>
  <c r="H128" i="12"/>
  <c r="I128" i="12" s="1"/>
  <c r="H129" i="12"/>
  <c r="I129" i="12" s="1"/>
  <c r="H130" i="12"/>
  <c r="I130" i="12" s="1"/>
  <c r="H131" i="12"/>
  <c r="I131" i="12" s="1"/>
  <c r="H132" i="12"/>
  <c r="I132" i="12" s="1"/>
  <c r="H133" i="12"/>
  <c r="I133" i="12" s="1"/>
  <c r="H134" i="12"/>
  <c r="I134" i="12" s="1"/>
  <c r="H135" i="12"/>
  <c r="I135" i="12" s="1"/>
  <c r="H136" i="12"/>
  <c r="I136" i="12" s="1"/>
  <c r="H137" i="12"/>
  <c r="I137" i="12" s="1"/>
  <c r="H138" i="12"/>
  <c r="I138" i="12" s="1"/>
  <c r="H139" i="12"/>
  <c r="I139" i="12" s="1"/>
  <c r="H140" i="12"/>
  <c r="I140" i="12" s="1"/>
  <c r="H141" i="12"/>
  <c r="I141" i="12" s="1"/>
  <c r="H142" i="12"/>
  <c r="I142" i="12" s="1"/>
  <c r="H143" i="12"/>
  <c r="I143" i="12" s="1"/>
  <c r="H144" i="12"/>
  <c r="I144" i="12" s="1"/>
  <c r="H145" i="12"/>
  <c r="I145" i="12" s="1"/>
  <c r="H146" i="12"/>
  <c r="I146" i="12" s="1"/>
  <c r="H147" i="12"/>
  <c r="I147" i="12" s="1"/>
  <c r="H148" i="12"/>
  <c r="I148" i="12" s="1"/>
  <c r="H149" i="12"/>
  <c r="I149" i="12" s="1"/>
  <c r="H150" i="12"/>
  <c r="I150" i="12" s="1"/>
  <c r="H151" i="12"/>
  <c r="I151" i="12" s="1"/>
  <c r="H152" i="12"/>
  <c r="I152" i="12" s="1"/>
  <c r="H153" i="12"/>
  <c r="I153" i="12" s="1"/>
  <c r="H154" i="12"/>
  <c r="I154" i="12" s="1"/>
  <c r="H155" i="12"/>
  <c r="I155" i="12" s="1"/>
  <c r="H156" i="12"/>
  <c r="I156" i="12" s="1"/>
  <c r="H157" i="12"/>
  <c r="I157" i="12" s="1"/>
  <c r="H158" i="12"/>
  <c r="I158" i="12" s="1"/>
  <c r="H159" i="12"/>
  <c r="I159" i="12" s="1"/>
  <c r="H160" i="12"/>
  <c r="I160" i="12" s="1"/>
  <c r="H161" i="12"/>
  <c r="I161" i="12" s="1"/>
  <c r="H162" i="12"/>
  <c r="I162" i="12" s="1"/>
  <c r="H163" i="12"/>
  <c r="I163" i="12" s="1"/>
  <c r="H164" i="12"/>
  <c r="I164" i="12" s="1"/>
  <c r="H165" i="12"/>
  <c r="I165" i="12" s="1"/>
  <c r="H166" i="12"/>
  <c r="I166" i="12" s="1"/>
  <c r="H167" i="12"/>
  <c r="I167" i="12" s="1"/>
  <c r="H168" i="12"/>
  <c r="I168" i="12" s="1"/>
  <c r="H169" i="12"/>
  <c r="I169" i="12" s="1"/>
  <c r="H170" i="12"/>
  <c r="I170" i="12" s="1"/>
  <c r="H171" i="12"/>
  <c r="I171" i="12" s="1"/>
  <c r="H172" i="12"/>
  <c r="I172" i="12" s="1"/>
  <c r="H173" i="12"/>
  <c r="I173" i="12" s="1"/>
  <c r="H174" i="12"/>
  <c r="I174" i="12" s="1"/>
  <c r="H175" i="12"/>
  <c r="I175" i="12" s="1"/>
  <c r="H176" i="12"/>
  <c r="I176" i="12" s="1"/>
  <c r="H177" i="12"/>
  <c r="I177" i="12" s="1"/>
  <c r="H178" i="12"/>
  <c r="I178" i="12" s="1"/>
  <c r="H179" i="12"/>
  <c r="I179" i="12" s="1"/>
  <c r="H180" i="12"/>
  <c r="I180" i="12" s="1"/>
  <c r="H181" i="12"/>
  <c r="I181" i="12" s="1"/>
  <c r="H182" i="12"/>
  <c r="I182" i="12" s="1"/>
  <c r="H183" i="12"/>
  <c r="I183" i="12" s="1"/>
  <c r="H184" i="12"/>
  <c r="I184" i="12" s="1"/>
  <c r="H185" i="12"/>
  <c r="I185" i="12" s="1"/>
  <c r="H186" i="12"/>
  <c r="I186" i="12" s="1"/>
  <c r="H187" i="12"/>
  <c r="I187" i="12" s="1"/>
  <c r="H188" i="12"/>
  <c r="I188" i="12" s="1"/>
  <c r="H189" i="12"/>
  <c r="I189" i="12" s="1"/>
  <c r="H190" i="12"/>
  <c r="I190" i="12" s="1"/>
  <c r="H191" i="12"/>
  <c r="I191" i="12" s="1"/>
  <c r="H192" i="12"/>
  <c r="I192" i="12" s="1"/>
  <c r="H193" i="12"/>
  <c r="I193" i="12" s="1"/>
  <c r="H194" i="12"/>
  <c r="I194" i="12" s="1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I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J222" i="12"/>
  <c r="J223" i="12"/>
  <c r="J224" i="12"/>
  <c r="J225" i="12"/>
  <c r="J226" i="12"/>
  <c r="J227" i="12"/>
  <c r="J228" i="12"/>
  <c r="J229" i="12"/>
  <c r="J230" i="12"/>
  <c r="J231" i="12"/>
  <c r="J232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5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J303" i="12"/>
  <c r="F10" i="12"/>
  <c r="D10" i="12"/>
  <c r="C10" i="12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G27" i="10" s="1"/>
  <c r="F28" i="10"/>
  <c r="G28" i="10" s="1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35" i="10"/>
  <c r="G35" i="10" s="1"/>
  <c r="F36" i="10"/>
  <c r="G36" i="10" s="1"/>
  <c r="F37" i="10"/>
  <c r="G37" i="10" s="1"/>
  <c r="F38" i="10"/>
  <c r="G38" i="10" s="1"/>
  <c r="F39" i="10"/>
  <c r="G39" i="10" s="1"/>
  <c r="F40" i="10"/>
  <c r="G40" i="10" s="1"/>
  <c r="F41" i="10"/>
  <c r="G41" i="10" s="1"/>
  <c r="F42" i="10"/>
  <c r="G42" i="10" s="1"/>
  <c r="F43" i="10"/>
  <c r="G43" i="10" s="1"/>
  <c r="F44" i="10"/>
  <c r="G44" i="10" s="1"/>
  <c r="F45" i="10"/>
  <c r="G45" i="10" s="1"/>
  <c r="F46" i="10"/>
  <c r="G46" i="10" s="1"/>
  <c r="F47" i="10"/>
  <c r="G47" i="10" s="1"/>
  <c r="F48" i="10"/>
  <c r="G48" i="10" s="1"/>
  <c r="F49" i="10"/>
  <c r="G49" i="10" s="1"/>
  <c r="F50" i="10"/>
  <c r="G50" i="10" s="1"/>
  <c r="F51" i="10"/>
  <c r="G51" i="10" s="1"/>
  <c r="F52" i="10"/>
  <c r="G52" i="10" s="1"/>
  <c r="F53" i="10"/>
  <c r="G53" i="10" s="1"/>
  <c r="F54" i="10"/>
  <c r="G54" i="10" s="1"/>
  <c r="F55" i="10"/>
  <c r="G55" i="10" s="1"/>
  <c r="F56" i="10"/>
  <c r="G56" i="10" s="1"/>
  <c r="F57" i="10"/>
  <c r="G57" i="10" s="1"/>
  <c r="F58" i="10"/>
  <c r="G58" i="10" s="1"/>
  <c r="F59" i="10"/>
  <c r="G59" i="10" s="1"/>
  <c r="F60" i="10"/>
  <c r="G60" i="10" s="1"/>
  <c r="F61" i="10"/>
  <c r="G61" i="10" s="1"/>
  <c r="F62" i="10"/>
  <c r="G62" i="10" s="1"/>
  <c r="F63" i="10"/>
  <c r="G63" i="10" s="1"/>
  <c r="F64" i="10"/>
  <c r="G64" i="10" s="1"/>
  <c r="F65" i="10"/>
  <c r="G65" i="10" s="1"/>
  <c r="F66" i="10"/>
  <c r="G66" i="10" s="1"/>
  <c r="F67" i="10"/>
  <c r="G67" i="10" s="1"/>
  <c r="F68" i="10"/>
  <c r="G68" i="10" s="1"/>
  <c r="F69" i="10"/>
  <c r="G69" i="10" s="1"/>
  <c r="F70" i="10"/>
  <c r="G70" i="10" s="1"/>
  <c r="F71" i="10"/>
  <c r="G71" i="10" s="1"/>
  <c r="F72" i="10"/>
  <c r="G72" i="10" s="1"/>
  <c r="F73" i="10"/>
  <c r="G73" i="10" s="1"/>
  <c r="F74" i="10"/>
  <c r="G74" i="10" s="1"/>
  <c r="F75" i="10"/>
  <c r="G75" i="10" s="1"/>
  <c r="F76" i="10"/>
  <c r="G76" i="10" s="1"/>
  <c r="F77" i="10"/>
  <c r="G77" i="10" s="1"/>
  <c r="F78" i="10"/>
  <c r="G78" i="10" s="1"/>
  <c r="F79" i="10"/>
  <c r="G79" i="10" s="1"/>
  <c r="F80" i="10"/>
  <c r="G80" i="10" s="1"/>
  <c r="F81" i="10"/>
  <c r="G81" i="10" s="1"/>
  <c r="F82" i="10"/>
  <c r="G82" i="10" s="1"/>
  <c r="F83" i="10"/>
  <c r="G83" i="10" s="1"/>
  <c r="F84" i="10"/>
  <c r="G84" i="10" s="1"/>
  <c r="F85" i="10"/>
  <c r="G85" i="10" s="1"/>
  <c r="F86" i="10"/>
  <c r="G86" i="10" s="1"/>
  <c r="F87" i="10"/>
  <c r="G87" i="10" s="1"/>
  <c r="F88" i="10"/>
  <c r="G88" i="10" s="1"/>
  <c r="F89" i="10"/>
  <c r="G89" i="10" s="1"/>
  <c r="F90" i="10"/>
  <c r="G90" i="10" s="1"/>
  <c r="F91" i="10"/>
  <c r="G91" i="10" s="1"/>
  <c r="F92" i="10"/>
  <c r="G92" i="10" s="1"/>
  <c r="F93" i="10"/>
  <c r="G93" i="10" s="1"/>
  <c r="F94" i="10"/>
  <c r="G94" i="10" s="1"/>
  <c r="F95" i="10"/>
  <c r="G95" i="10" s="1"/>
  <c r="F96" i="10"/>
  <c r="G96" i="10" s="1"/>
  <c r="F97" i="10"/>
  <c r="G97" i="10" s="1"/>
  <c r="F98" i="10"/>
  <c r="G98" i="10" s="1"/>
  <c r="F99" i="10"/>
  <c r="G99" i="10" s="1"/>
  <c r="F100" i="10"/>
  <c r="G100" i="10" s="1"/>
  <c r="F101" i="10"/>
  <c r="G101" i="10" s="1"/>
  <c r="F102" i="10"/>
  <c r="G102" i="10" s="1"/>
  <c r="F103" i="10"/>
  <c r="G103" i="10" s="1"/>
  <c r="F104" i="10"/>
  <c r="G104" i="10" s="1"/>
  <c r="F105" i="10"/>
  <c r="G105" i="10" s="1"/>
  <c r="F106" i="10"/>
  <c r="G106" i="10" s="1"/>
  <c r="F107" i="10"/>
  <c r="G107" i="10" s="1"/>
  <c r="F108" i="10"/>
  <c r="G108" i="10" s="1"/>
  <c r="F109" i="10"/>
  <c r="G109" i="10" s="1"/>
  <c r="F110" i="10"/>
  <c r="G110" i="10" s="1"/>
  <c r="F111" i="10"/>
  <c r="G111" i="10" s="1"/>
  <c r="F112" i="10"/>
  <c r="G112" i="10" s="1"/>
  <c r="F113" i="10"/>
  <c r="G113" i="10" s="1"/>
  <c r="F114" i="10"/>
  <c r="G114" i="10" s="1"/>
  <c r="F115" i="10"/>
  <c r="G115" i="10" s="1"/>
  <c r="F116" i="10"/>
  <c r="G116" i="10" s="1"/>
  <c r="F117" i="10"/>
  <c r="G117" i="10" s="1"/>
  <c r="F118" i="10"/>
  <c r="G118" i="10" s="1"/>
  <c r="F119" i="10"/>
  <c r="G119" i="10" s="1"/>
  <c r="F120" i="10"/>
  <c r="G120" i="10" s="1"/>
  <c r="F121" i="10"/>
  <c r="G121" i="10" s="1"/>
  <c r="F122" i="10"/>
  <c r="G122" i="10" s="1"/>
  <c r="F123" i="10"/>
  <c r="G123" i="10" s="1"/>
  <c r="F124" i="10"/>
  <c r="G124" i="10" s="1"/>
  <c r="F125" i="10"/>
  <c r="G125" i="10" s="1"/>
  <c r="F126" i="10"/>
  <c r="G126" i="10" s="1"/>
  <c r="F127" i="10"/>
  <c r="G127" i="10" s="1"/>
  <c r="F128" i="10"/>
  <c r="G128" i="10" s="1"/>
  <c r="F129" i="10"/>
  <c r="G129" i="10" s="1"/>
  <c r="F130" i="10"/>
  <c r="G130" i="10" s="1"/>
  <c r="F131" i="10"/>
  <c r="G131" i="10" s="1"/>
  <c r="F132" i="10"/>
  <c r="G132" i="10" s="1"/>
  <c r="F133" i="10"/>
  <c r="G133" i="10" s="1"/>
  <c r="F134" i="10"/>
  <c r="G134" i="10" s="1"/>
  <c r="F135" i="10"/>
  <c r="G135" i="10" s="1"/>
  <c r="F136" i="10"/>
  <c r="G136" i="10" s="1"/>
  <c r="F137" i="10"/>
  <c r="G137" i="10" s="1"/>
  <c r="F138" i="10"/>
  <c r="G138" i="10" s="1"/>
  <c r="F139" i="10"/>
  <c r="G139" i="10" s="1"/>
  <c r="F140" i="10"/>
  <c r="G140" i="10" s="1"/>
  <c r="F141" i="10"/>
  <c r="G141" i="10" s="1"/>
  <c r="F142" i="10"/>
  <c r="G142" i="10" s="1"/>
  <c r="F143" i="10"/>
  <c r="G143" i="10" s="1"/>
  <c r="F144" i="10"/>
  <c r="G144" i="10" s="1"/>
  <c r="F145" i="10"/>
  <c r="G145" i="10" s="1"/>
  <c r="F146" i="10"/>
  <c r="G146" i="10" s="1"/>
  <c r="F147" i="10"/>
  <c r="G147" i="10" s="1"/>
  <c r="F148" i="10"/>
  <c r="G148" i="10" s="1"/>
  <c r="F149" i="10"/>
  <c r="G149" i="10" s="1"/>
  <c r="F150" i="10"/>
  <c r="G150" i="10" s="1"/>
  <c r="F151" i="10"/>
  <c r="G151" i="10" s="1"/>
  <c r="F152" i="10"/>
  <c r="G152" i="10" s="1"/>
  <c r="F153" i="10"/>
  <c r="G153" i="10" s="1"/>
  <c r="F154" i="10"/>
  <c r="G154" i="10" s="1"/>
  <c r="F155" i="10"/>
  <c r="G155" i="10" s="1"/>
  <c r="F156" i="10"/>
  <c r="G156" i="10" s="1"/>
  <c r="F157" i="10"/>
  <c r="G157" i="10" s="1"/>
  <c r="F158" i="10"/>
  <c r="G158" i="10" s="1"/>
  <c r="F159" i="10"/>
  <c r="G159" i="10" s="1"/>
  <c r="F160" i="10"/>
  <c r="G160" i="10" s="1"/>
  <c r="F161" i="10"/>
  <c r="G161" i="10" s="1"/>
  <c r="F162" i="10"/>
  <c r="G162" i="10" s="1"/>
  <c r="F163" i="10"/>
  <c r="G163" i="10" s="1"/>
  <c r="F164" i="10"/>
  <c r="G164" i="10" s="1"/>
  <c r="F165" i="10"/>
  <c r="G165" i="10" s="1"/>
  <c r="F166" i="10"/>
  <c r="G166" i="10" s="1"/>
  <c r="F167" i="10"/>
  <c r="G167" i="10" s="1"/>
  <c r="F168" i="10"/>
  <c r="G168" i="10" s="1"/>
  <c r="F169" i="10"/>
  <c r="G169" i="10" s="1"/>
  <c r="F170" i="10"/>
  <c r="G170" i="10" s="1"/>
  <c r="F171" i="10"/>
  <c r="G171" i="10" s="1"/>
  <c r="F172" i="10"/>
  <c r="G172" i="10" s="1"/>
  <c r="F173" i="10"/>
  <c r="G173" i="10" s="1"/>
  <c r="F174" i="10"/>
  <c r="G174" i="10" s="1"/>
  <c r="F175" i="10"/>
  <c r="G175" i="10" s="1"/>
  <c r="F176" i="10"/>
  <c r="G176" i="10" s="1"/>
  <c r="F177" i="10"/>
  <c r="G177" i="10" s="1"/>
  <c r="F178" i="10"/>
  <c r="G178" i="10" s="1"/>
  <c r="F179" i="10"/>
  <c r="G179" i="10" s="1"/>
  <c r="F180" i="10"/>
  <c r="G180" i="10" s="1"/>
  <c r="F181" i="10"/>
  <c r="G181" i="10" s="1"/>
  <c r="F182" i="10"/>
  <c r="G182" i="10" s="1"/>
  <c r="F183" i="10"/>
  <c r="G183" i="10" s="1"/>
  <c r="F184" i="10"/>
  <c r="G184" i="10" s="1"/>
  <c r="F185" i="10"/>
  <c r="G185" i="10" s="1"/>
  <c r="F186" i="10"/>
  <c r="G186" i="10" s="1"/>
  <c r="F187" i="10"/>
  <c r="G187" i="10" s="1"/>
  <c r="F188" i="10"/>
  <c r="G188" i="10" s="1"/>
  <c r="F189" i="10"/>
  <c r="G189" i="10" s="1"/>
  <c r="F190" i="10"/>
  <c r="G190" i="10" s="1"/>
  <c r="F191" i="10"/>
  <c r="G191" i="10" s="1"/>
  <c r="F192" i="10"/>
  <c r="G192" i="10" s="1"/>
  <c r="F193" i="10"/>
  <c r="G193" i="10" s="1"/>
  <c r="F194" i="10"/>
  <c r="G194" i="10" s="1"/>
  <c r="F195" i="10"/>
  <c r="G195" i="10" s="1"/>
  <c r="F196" i="10"/>
  <c r="G196" i="10" s="1"/>
  <c r="F197" i="10"/>
  <c r="G197" i="10" s="1"/>
  <c r="F198" i="10"/>
  <c r="G198" i="10" s="1"/>
  <c r="F199" i="10"/>
  <c r="G199" i="10" s="1"/>
  <c r="F200" i="10"/>
  <c r="G200" i="10" s="1"/>
  <c r="F201" i="10"/>
  <c r="G201" i="10" s="1"/>
  <c r="F202" i="10"/>
  <c r="G202" i="10" s="1"/>
  <c r="F203" i="10"/>
  <c r="G203" i="10" s="1"/>
  <c r="F204" i="10"/>
  <c r="G204" i="10" s="1"/>
  <c r="F205" i="10"/>
  <c r="G205" i="10" s="1"/>
  <c r="F206" i="10"/>
  <c r="G206" i="10" s="1"/>
  <c r="F207" i="10"/>
  <c r="G207" i="10" s="1"/>
  <c r="F208" i="10"/>
  <c r="G208" i="10" s="1"/>
  <c r="F209" i="10"/>
  <c r="G209" i="10" s="1"/>
  <c r="F210" i="10"/>
  <c r="G210" i="10" s="1"/>
  <c r="F211" i="10"/>
  <c r="G211" i="10" s="1"/>
  <c r="F212" i="10"/>
  <c r="G212" i="10" s="1"/>
  <c r="F213" i="10"/>
  <c r="G213" i="10" s="1"/>
  <c r="F214" i="10"/>
  <c r="G214" i="10" s="1"/>
  <c r="F215" i="10"/>
  <c r="G215" i="10" s="1"/>
  <c r="F216" i="10"/>
  <c r="G216" i="10" s="1"/>
  <c r="F217" i="10"/>
  <c r="G217" i="10" s="1"/>
  <c r="F218" i="10"/>
  <c r="G218" i="10" s="1"/>
  <c r="F219" i="10"/>
  <c r="G219" i="10" s="1"/>
  <c r="F220" i="10"/>
  <c r="G220" i="10" s="1"/>
  <c r="F221" i="10"/>
  <c r="G221" i="10" s="1"/>
  <c r="F222" i="10"/>
  <c r="G222" i="10" s="1"/>
  <c r="F223" i="10"/>
  <c r="G223" i="10" s="1"/>
  <c r="F224" i="10"/>
  <c r="G224" i="10" s="1"/>
  <c r="F225" i="10"/>
  <c r="G225" i="10" s="1"/>
  <c r="F226" i="10"/>
  <c r="G226" i="10" s="1"/>
  <c r="F227" i="10"/>
  <c r="G227" i="10" s="1"/>
  <c r="F228" i="10"/>
  <c r="G228" i="10" s="1"/>
  <c r="F229" i="10"/>
  <c r="G229" i="10" s="1"/>
  <c r="F230" i="10"/>
  <c r="G230" i="10" s="1"/>
  <c r="F231" i="10"/>
  <c r="G231" i="10" s="1"/>
  <c r="F232" i="10"/>
  <c r="G232" i="10" s="1"/>
  <c r="F233" i="10"/>
  <c r="G233" i="10" s="1"/>
  <c r="F234" i="10"/>
  <c r="G234" i="10" s="1"/>
  <c r="F235" i="10"/>
  <c r="G235" i="10" s="1"/>
  <c r="F236" i="10"/>
  <c r="G236" i="10" s="1"/>
  <c r="F237" i="10"/>
  <c r="G237" i="10" s="1"/>
  <c r="F238" i="10"/>
  <c r="G238" i="10" s="1"/>
  <c r="F239" i="10"/>
  <c r="G239" i="10" s="1"/>
  <c r="F240" i="10"/>
  <c r="G240" i="10" s="1"/>
  <c r="F241" i="10"/>
  <c r="G241" i="10" s="1"/>
  <c r="F242" i="10"/>
  <c r="G242" i="10" s="1"/>
  <c r="F243" i="10"/>
  <c r="G243" i="10" s="1"/>
  <c r="F244" i="10"/>
  <c r="G244" i="10" s="1"/>
  <c r="F245" i="10"/>
  <c r="G245" i="10" s="1"/>
  <c r="F246" i="10"/>
  <c r="G246" i="10" s="1"/>
  <c r="F247" i="10"/>
  <c r="G247" i="10" s="1"/>
  <c r="F248" i="10"/>
  <c r="G248" i="10" s="1"/>
  <c r="F249" i="10"/>
  <c r="G249" i="10" s="1"/>
  <c r="F250" i="10"/>
  <c r="G250" i="10" s="1"/>
  <c r="F251" i="10"/>
  <c r="G251" i="10" s="1"/>
  <c r="F252" i="10"/>
  <c r="G252" i="10" s="1"/>
  <c r="F253" i="10"/>
  <c r="G253" i="10" s="1"/>
  <c r="F254" i="10"/>
  <c r="G254" i="10" s="1"/>
  <c r="F255" i="10"/>
  <c r="G255" i="10" s="1"/>
  <c r="F256" i="10"/>
  <c r="G256" i="10" s="1"/>
  <c r="F257" i="10"/>
  <c r="G257" i="10" s="1"/>
  <c r="F258" i="10"/>
  <c r="G258" i="10" s="1"/>
  <c r="F259" i="10"/>
  <c r="G259" i="10" s="1"/>
  <c r="F260" i="10"/>
  <c r="G260" i="10" s="1"/>
  <c r="F261" i="10"/>
  <c r="G261" i="10" s="1"/>
  <c r="F262" i="10"/>
  <c r="G262" i="10" s="1"/>
  <c r="F263" i="10"/>
  <c r="G263" i="10" s="1"/>
  <c r="F264" i="10"/>
  <c r="G264" i="10" s="1"/>
  <c r="F265" i="10"/>
  <c r="G265" i="10" s="1"/>
  <c r="F266" i="10"/>
  <c r="G266" i="10" s="1"/>
  <c r="F267" i="10"/>
  <c r="G267" i="10" s="1"/>
  <c r="F268" i="10"/>
  <c r="G268" i="10" s="1"/>
  <c r="F269" i="10"/>
  <c r="G269" i="10" s="1"/>
  <c r="F270" i="10"/>
  <c r="G270" i="10" s="1"/>
  <c r="F271" i="10"/>
  <c r="G271" i="10" s="1"/>
  <c r="F272" i="10"/>
  <c r="G272" i="10" s="1"/>
  <c r="F273" i="10"/>
  <c r="G273" i="10" s="1"/>
  <c r="F274" i="10"/>
  <c r="G274" i="10" s="1"/>
  <c r="F275" i="10"/>
  <c r="G275" i="10" s="1"/>
  <c r="F276" i="10"/>
  <c r="G276" i="10" s="1"/>
  <c r="F277" i="10"/>
  <c r="G277" i="10" s="1"/>
  <c r="F278" i="10"/>
  <c r="G278" i="10" s="1"/>
  <c r="F279" i="10"/>
  <c r="G279" i="10" s="1"/>
  <c r="F280" i="10"/>
  <c r="G280" i="10" s="1"/>
  <c r="F281" i="10"/>
  <c r="G281" i="10" s="1"/>
  <c r="F282" i="10"/>
  <c r="G282" i="10" s="1"/>
  <c r="F283" i="10"/>
  <c r="G283" i="10" s="1"/>
  <c r="F284" i="10"/>
  <c r="G284" i="10" s="1"/>
  <c r="F285" i="10"/>
  <c r="G285" i="10" s="1"/>
  <c r="F286" i="10"/>
  <c r="G286" i="10" s="1"/>
  <c r="F287" i="10"/>
  <c r="G287" i="10" s="1"/>
  <c r="F288" i="10"/>
  <c r="G288" i="10" s="1"/>
  <c r="F289" i="10"/>
  <c r="G289" i="10" s="1"/>
  <c r="F290" i="10"/>
  <c r="G290" i="10" s="1"/>
  <c r="F291" i="10"/>
  <c r="G291" i="10" s="1"/>
  <c r="F292" i="10"/>
  <c r="G292" i="10" s="1"/>
  <c r="F293" i="10"/>
  <c r="G293" i="10" s="1"/>
  <c r="F294" i="10"/>
  <c r="G294" i="10" s="1"/>
  <c r="F295" i="10"/>
  <c r="G295" i="10" s="1"/>
  <c r="F296" i="10"/>
  <c r="G296" i="10" s="1"/>
  <c r="F297" i="10"/>
  <c r="G297" i="10" s="1"/>
  <c r="F298" i="10"/>
  <c r="G298" i="10" s="1"/>
  <c r="F299" i="10"/>
  <c r="G299" i="10" s="1"/>
  <c r="F300" i="10"/>
  <c r="G300" i="10" s="1"/>
  <c r="E10" i="12" l="1"/>
  <c r="G10" i="12"/>
  <c r="L10" i="12"/>
  <c r="H10" i="12"/>
  <c r="I10" i="12" s="1"/>
  <c r="K10" i="12"/>
  <c r="J10" i="12"/>
  <c r="E7" i="10"/>
  <c r="F7" i="10" s="1"/>
  <c r="C7" i="10"/>
  <c r="D7" i="10"/>
  <c r="G7" i="10" l="1"/>
  <c r="E7" i="8"/>
  <c r="F7" i="8"/>
  <c r="P9" i="8" l="1"/>
  <c r="Q9" i="8" s="1"/>
  <c r="P10" i="8"/>
  <c r="Q10" i="8" s="1"/>
  <c r="P11" i="8"/>
  <c r="Q11" i="8" s="1"/>
  <c r="P12" i="8"/>
  <c r="Q12" i="8" s="1"/>
  <c r="P13" i="8"/>
  <c r="Q13" i="8" s="1"/>
  <c r="P14" i="8"/>
  <c r="Q14" i="8" s="1"/>
  <c r="P15" i="8"/>
  <c r="Q15" i="8" s="1"/>
  <c r="P16" i="8"/>
  <c r="Q16" i="8" s="1"/>
  <c r="P17" i="8"/>
  <c r="Q17" i="8" s="1"/>
  <c r="P18" i="8"/>
  <c r="Q18" i="8" s="1"/>
  <c r="P19" i="8"/>
  <c r="Q19" i="8" s="1"/>
  <c r="P20" i="8"/>
  <c r="Q20" i="8" s="1"/>
  <c r="P21" i="8"/>
  <c r="Q21" i="8" s="1"/>
  <c r="P22" i="8"/>
  <c r="Q22" i="8" s="1"/>
  <c r="P23" i="8"/>
  <c r="Q23" i="8" s="1"/>
  <c r="P24" i="8"/>
  <c r="Q24" i="8" s="1"/>
  <c r="P25" i="8"/>
  <c r="Q25" i="8" s="1"/>
  <c r="P26" i="8"/>
  <c r="Q26" i="8" s="1"/>
  <c r="P27" i="8"/>
  <c r="Q27" i="8" s="1"/>
  <c r="P28" i="8"/>
  <c r="Q28" i="8" s="1"/>
  <c r="P29" i="8"/>
  <c r="Q29" i="8" s="1"/>
  <c r="P30" i="8"/>
  <c r="Q30" i="8" s="1"/>
  <c r="P31" i="8"/>
  <c r="Q31" i="8" s="1"/>
  <c r="P32" i="8"/>
  <c r="Q32" i="8" s="1"/>
  <c r="P33" i="8"/>
  <c r="Q33" i="8" s="1"/>
  <c r="P34" i="8"/>
  <c r="Q34" i="8" s="1"/>
  <c r="P35" i="8"/>
  <c r="Q35" i="8" s="1"/>
  <c r="P36" i="8"/>
  <c r="Q36" i="8" s="1"/>
  <c r="P37" i="8"/>
  <c r="Q37" i="8" s="1"/>
  <c r="P38" i="8"/>
  <c r="Q38" i="8" s="1"/>
  <c r="P39" i="8"/>
  <c r="Q39" i="8" s="1"/>
  <c r="P40" i="8"/>
  <c r="Q40" i="8" s="1"/>
  <c r="P41" i="8"/>
  <c r="Q41" i="8" s="1"/>
  <c r="P42" i="8"/>
  <c r="Q42" i="8" s="1"/>
  <c r="P43" i="8"/>
  <c r="Q43" i="8" s="1"/>
  <c r="P44" i="8"/>
  <c r="Q44" i="8" s="1"/>
  <c r="P45" i="8"/>
  <c r="Q45" i="8" s="1"/>
  <c r="P46" i="8"/>
  <c r="Q46" i="8" s="1"/>
  <c r="P47" i="8"/>
  <c r="Q47" i="8" s="1"/>
  <c r="P48" i="8"/>
  <c r="Q48" i="8" s="1"/>
  <c r="P49" i="8"/>
  <c r="Q49" i="8" s="1"/>
  <c r="P50" i="8"/>
  <c r="Q50" i="8" s="1"/>
  <c r="P51" i="8"/>
  <c r="Q51" i="8" s="1"/>
  <c r="P52" i="8"/>
  <c r="Q52" i="8" s="1"/>
  <c r="P53" i="8"/>
  <c r="Q53" i="8" s="1"/>
  <c r="P54" i="8"/>
  <c r="Q54" i="8" s="1"/>
  <c r="P55" i="8"/>
  <c r="Q55" i="8" s="1"/>
  <c r="P56" i="8"/>
  <c r="Q56" i="8" s="1"/>
  <c r="P57" i="8"/>
  <c r="Q57" i="8" s="1"/>
  <c r="P58" i="8"/>
  <c r="Q58" i="8" s="1"/>
  <c r="P59" i="8"/>
  <c r="Q59" i="8" s="1"/>
  <c r="P60" i="8"/>
  <c r="Q60" i="8" s="1"/>
  <c r="P61" i="8"/>
  <c r="Q61" i="8" s="1"/>
  <c r="P62" i="8"/>
  <c r="Q62" i="8" s="1"/>
  <c r="P63" i="8"/>
  <c r="Q63" i="8" s="1"/>
  <c r="P64" i="8"/>
  <c r="Q64" i="8" s="1"/>
  <c r="P65" i="8"/>
  <c r="Q65" i="8" s="1"/>
  <c r="P66" i="8"/>
  <c r="Q66" i="8" s="1"/>
  <c r="P67" i="8"/>
  <c r="Q67" i="8" s="1"/>
  <c r="P68" i="8"/>
  <c r="Q68" i="8" s="1"/>
  <c r="P69" i="8"/>
  <c r="Q69" i="8" s="1"/>
  <c r="P70" i="8"/>
  <c r="Q70" i="8" s="1"/>
  <c r="P71" i="8"/>
  <c r="Q71" i="8" s="1"/>
  <c r="P72" i="8"/>
  <c r="Q72" i="8" s="1"/>
  <c r="P73" i="8"/>
  <c r="Q73" i="8" s="1"/>
  <c r="P74" i="8"/>
  <c r="Q74" i="8" s="1"/>
  <c r="P75" i="8"/>
  <c r="Q75" i="8" s="1"/>
  <c r="P76" i="8"/>
  <c r="Q76" i="8" s="1"/>
  <c r="P77" i="8"/>
  <c r="Q77" i="8" s="1"/>
  <c r="P78" i="8"/>
  <c r="Q78" i="8" s="1"/>
  <c r="P79" i="8"/>
  <c r="Q79" i="8" s="1"/>
  <c r="P80" i="8"/>
  <c r="Q80" i="8" s="1"/>
  <c r="P81" i="8"/>
  <c r="Q81" i="8" s="1"/>
  <c r="P82" i="8"/>
  <c r="Q82" i="8" s="1"/>
  <c r="P83" i="8"/>
  <c r="Q83" i="8" s="1"/>
  <c r="P84" i="8"/>
  <c r="Q84" i="8" s="1"/>
  <c r="P85" i="8"/>
  <c r="Q85" i="8" s="1"/>
  <c r="P86" i="8"/>
  <c r="Q86" i="8" s="1"/>
  <c r="P87" i="8"/>
  <c r="Q87" i="8" s="1"/>
  <c r="P88" i="8"/>
  <c r="Q88" i="8" s="1"/>
  <c r="P89" i="8"/>
  <c r="Q89" i="8" s="1"/>
  <c r="P90" i="8"/>
  <c r="Q90" i="8" s="1"/>
  <c r="P91" i="8"/>
  <c r="Q91" i="8" s="1"/>
  <c r="P92" i="8"/>
  <c r="Q92" i="8" s="1"/>
  <c r="P93" i="8"/>
  <c r="Q93" i="8" s="1"/>
  <c r="P94" i="8"/>
  <c r="Q94" i="8" s="1"/>
  <c r="P95" i="8"/>
  <c r="Q95" i="8" s="1"/>
  <c r="P96" i="8"/>
  <c r="Q96" i="8" s="1"/>
  <c r="P97" i="8"/>
  <c r="Q97" i="8" s="1"/>
  <c r="P98" i="8"/>
  <c r="Q98" i="8" s="1"/>
  <c r="P99" i="8"/>
  <c r="Q99" i="8" s="1"/>
  <c r="P100" i="8"/>
  <c r="Q100" i="8" s="1"/>
  <c r="P101" i="8"/>
  <c r="Q101" i="8" s="1"/>
  <c r="P102" i="8"/>
  <c r="Q102" i="8" s="1"/>
  <c r="P103" i="8"/>
  <c r="Q103" i="8" s="1"/>
  <c r="P104" i="8"/>
  <c r="Q104" i="8" s="1"/>
  <c r="P105" i="8"/>
  <c r="Q105" i="8" s="1"/>
  <c r="P106" i="8"/>
  <c r="Q106" i="8" s="1"/>
  <c r="P107" i="8"/>
  <c r="Q107" i="8" s="1"/>
  <c r="P108" i="8"/>
  <c r="Q108" i="8" s="1"/>
  <c r="P109" i="8"/>
  <c r="Q109" i="8" s="1"/>
  <c r="P110" i="8"/>
  <c r="Q110" i="8" s="1"/>
  <c r="P111" i="8"/>
  <c r="Q111" i="8" s="1"/>
  <c r="P112" i="8"/>
  <c r="Q112" i="8" s="1"/>
  <c r="P113" i="8"/>
  <c r="Q113" i="8" s="1"/>
  <c r="P114" i="8"/>
  <c r="Q114" i="8" s="1"/>
  <c r="P115" i="8"/>
  <c r="Q115" i="8" s="1"/>
  <c r="P116" i="8"/>
  <c r="Q116" i="8" s="1"/>
  <c r="P117" i="8"/>
  <c r="Q117" i="8" s="1"/>
  <c r="P118" i="8"/>
  <c r="Q118" i="8" s="1"/>
  <c r="P119" i="8"/>
  <c r="Q119" i="8" s="1"/>
  <c r="P120" i="8"/>
  <c r="Q120" i="8" s="1"/>
  <c r="P121" i="8"/>
  <c r="Q121" i="8" s="1"/>
  <c r="P122" i="8"/>
  <c r="Q122" i="8" s="1"/>
  <c r="P123" i="8"/>
  <c r="Q123" i="8" s="1"/>
  <c r="P124" i="8"/>
  <c r="Q124" i="8" s="1"/>
  <c r="P125" i="8"/>
  <c r="Q125" i="8" s="1"/>
  <c r="P126" i="8"/>
  <c r="Q126" i="8" s="1"/>
  <c r="P127" i="8"/>
  <c r="Q127" i="8" s="1"/>
  <c r="P128" i="8"/>
  <c r="Q128" i="8" s="1"/>
  <c r="P129" i="8"/>
  <c r="Q129" i="8" s="1"/>
  <c r="P130" i="8"/>
  <c r="Q130" i="8" s="1"/>
  <c r="P131" i="8"/>
  <c r="Q131" i="8" s="1"/>
  <c r="P132" i="8"/>
  <c r="Q132" i="8" s="1"/>
  <c r="P133" i="8"/>
  <c r="Q133" i="8" s="1"/>
  <c r="P134" i="8"/>
  <c r="Q134" i="8" s="1"/>
  <c r="P135" i="8"/>
  <c r="Q135" i="8" s="1"/>
  <c r="P136" i="8"/>
  <c r="Q136" i="8" s="1"/>
  <c r="P137" i="8"/>
  <c r="Q137" i="8" s="1"/>
  <c r="P138" i="8"/>
  <c r="Q138" i="8" s="1"/>
  <c r="P139" i="8"/>
  <c r="Q139" i="8" s="1"/>
  <c r="P140" i="8"/>
  <c r="Q140" i="8" s="1"/>
  <c r="P141" i="8"/>
  <c r="Q141" i="8" s="1"/>
  <c r="P142" i="8"/>
  <c r="Q142" i="8" s="1"/>
  <c r="P143" i="8"/>
  <c r="Q143" i="8" s="1"/>
  <c r="P144" i="8"/>
  <c r="Q144" i="8" s="1"/>
  <c r="P145" i="8"/>
  <c r="Q145" i="8" s="1"/>
  <c r="P146" i="8"/>
  <c r="Q146" i="8" s="1"/>
  <c r="P147" i="8"/>
  <c r="Q147" i="8" s="1"/>
  <c r="P148" i="8"/>
  <c r="Q148" i="8" s="1"/>
  <c r="P149" i="8"/>
  <c r="Q149" i="8" s="1"/>
  <c r="P150" i="8"/>
  <c r="Q150" i="8" s="1"/>
  <c r="P151" i="8"/>
  <c r="Q151" i="8" s="1"/>
  <c r="P152" i="8"/>
  <c r="Q152" i="8" s="1"/>
  <c r="P153" i="8"/>
  <c r="Q153" i="8" s="1"/>
  <c r="P154" i="8"/>
  <c r="Q154" i="8" s="1"/>
  <c r="P155" i="8"/>
  <c r="Q155" i="8" s="1"/>
  <c r="P156" i="8"/>
  <c r="Q156" i="8" s="1"/>
  <c r="P157" i="8"/>
  <c r="Q157" i="8" s="1"/>
  <c r="P158" i="8"/>
  <c r="Q158" i="8" s="1"/>
  <c r="P159" i="8"/>
  <c r="Q159" i="8" s="1"/>
  <c r="P160" i="8"/>
  <c r="Q160" i="8" s="1"/>
  <c r="P161" i="8"/>
  <c r="Q161" i="8" s="1"/>
  <c r="P162" i="8"/>
  <c r="Q162" i="8" s="1"/>
  <c r="P163" i="8"/>
  <c r="Q163" i="8" s="1"/>
  <c r="P164" i="8"/>
  <c r="Q164" i="8" s="1"/>
  <c r="P165" i="8"/>
  <c r="Q165" i="8" s="1"/>
  <c r="P166" i="8"/>
  <c r="Q166" i="8" s="1"/>
  <c r="P167" i="8"/>
  <c r="Q167" i="8" s="1"/>
  <c r="P168" i="8"/>
  <c r="Q168" i="8" s="1"/>
  <c r="P169" i="8"/>
  <c r="Q169" i="8" s="1"/>
  <c r="P170" i="8"/>
  <c r="Q170" i="8" s="1"/>
  <c r="P171" i="8"/>
  <c r="Q171" i="8" s="1"/>
  <c r="P172" i="8"/>
  <c r="Q172" i="8" s="1"/>
  <c r="P173" i="8"/>
  <c r="Q173" i="8" s="1"/>
  <c r="P174" i="8"/>
  <c r="Q174" i="8" s="1"/>
  <c r="P175" i="8"/>
  <c r="Q175" i="8" s="1"/>
  <c r="P176" i="8"/>
  <c r="Q176" i="8" s="1"/>
  <c r="P177" i="8"/>
  <c r="Q177" i="8" s="1"/>
  <c r="P178" i="8"/>
  <c r="Q178" i="8" s="1"/>
  <c r="P179" i="8"/>
  <c r="Q179" i="8" s="1"/>
  <c r="P180" i="8"/>
  <c r="Q180" i="8" s="1"/>
  <c r="P181" i="8"/>
  <c r="Q181" i="8" s="1"/>
  <c r="P182" i="8"/>
  <c r="Q182" i="8" s="1"/>
  <c r="P183" i="8"/>
  <c r="Q183" i="8" s="1"/>
  <c r="P184" i="8"/>
  <c r="Q184" i="8" s="1"/>
  <c r="P185" i="8"/>
  <c r="Q185" i="8" s="1"/>
  <c r="P186" i="8"/>
  <c r="Q186" i="8" s="1"/>
  <c r="P187" i="8"/>
  <c r="Q187" i="8" s="1"/>
  <c r="P188" i="8"/>
  <c r="Q188" i="8" s="1"/>
  <c r="P189" i="8"/>
  <c r="Q189" i="8" s="1"/>
  <c r="P190" i="8"/>
  <c r="Q190" i="8" s="1"/>
  <c r="P191" i="8"/>
  <c r="Q191" i="8" s="1"/>
  <c r="P192" i="8"/>
  <c r="Q192" i="8" s="1"/>
  <c r="P193" i="8"/>
  <c r="Q193" i="8" s="1"/>
  <c r="P194" i="8"/>
  <c r="Q194" i="8" s="1"/>
  <c r="P195" i="8"/>
  <c r="Q195" i="8" s="1"/>
  <c r="P196" i="8"/>
  <c r="Q196" i="8" s="1"/>
  <c r="P197" i="8"/>
  <c r="Q197" i="8" s="1"/>
  <c r="P198" i="8"/>
  <c r="Q198" i="8" s="1"/>
  <c r="P199" i="8"/>
  <c r="Q199" i="8" s="1"/>
  <c r="P200" i="8"/>
  <c r="Q200" i="8" s="1"/>
  <c r="P201" i="8"/>
  <c r="Q201" i="8" s="1"/>
  <c r="P202" i="8"/>
  <c r="Q202" i="8" s="1"/>
  <c r="P203" i="8"/>
  <c r="Q203" i="8" s="1"/>
  <c r="P204" i="8"/>
  <c r="Q204" i="8" s="1"/>
  <c r="P205" i="8"/>
  <c r="Q205" i="8" s="1"/>
  <c r="P206" i="8"/>
  <c r="Q206" i="8" s="1"/>
  <c r="P207" i="8"/>
  <c r="Q207" i="8" s="1"/>
  <c r="P208" i="8"/>
  <c r="Q208" i="8" s="1"/>
  <c r="P209" i="8"/>
  <c r="Q209" i="8" s="1"/>
  <c r="P210" i="8"/>
  <c r="Q210" i="8" s="1"/>
  <c r="P211" i="8"/>
  <c r="Q211" i="8" s="1"/>
  <c r="P212" i="8"/>
  <c r="Q212" i="8" s="1"/>
  <c r="P213" i="8"/>
  <c r="Q213" i="8" s="1"/>
  <c r="P214" i="8"/>
  <c r="Q214" i="8" s="1"/>
  <c r="P215" i="8"/>
  <c r="Q215" i="8" s="1"/>
  <c r="P216" i="8"/>
  <c r="Q216" i="8" s="1"/>
  <c r="P217" i="8"/>
  <c r="Q217" i="8" s="1"/>
  <c r="P218" i="8"/>
  <c r="Q218" i="8" s="1"/>
  <c r="P219" i="8"/>
  <c r="Q219" i="8" s="1"/>
  <c r="P220" i="8"/>
  <c r="Q220" i="8" s="1"/>
  <c r="P221" i="8"/>
  <c r="Q221" i="8" s="1"/>
  <c r="P222" i="8"/>
  <c r="Q222" i="8" s="1"/>
  <c r="P223" i="8"/>
  <c r="Q223" i="8" s="1"/>
  <c r="P224" i="8"/>
  <c r="Q224" i="8" s="1"/>
  <c r="P225" i="8"/>
  <c r="Q225" i="8" s="1"/>
  <c r="P226" i="8"/>
  <c r="Q226" i="8" s="1"/>
  <c r="P227" i="8"/>
  <c r="Q227" i="8" s="1"/>
  <c r="P228" i="8"/>
  <c r="Q228" i="8" s="1"/>
  <c r="P229" i="8"/>
  <c r="Q229" i="8" s="1"/>
  <c r="P230" i="8"/>
  <c r="Q230" i="8" s="1"/>
  <c r="P231" i="8"/>
  <c r="Q231" i="8" s="1"/>
  <c r="P232" i="8"/>
  <c r="Q232" i="8" s="1"/>
  <c r="P233" i="8"/>
  <c r="Q233" i="8" s="1"/>
  <c r="P234" i="8"/>
  <c r="Q234" i="8" s="1"/>
  <c r="P235" i="8"/>
  <c r="Q235" i="8" s="1"/>
  <c r="P236" i="8"/>
  <c r="Q236" i="8" s="1"/>
  <c r="P237" i="8"/>
  <c r="Q237" i="8" s="1"/>
  <c r="P238" i="8"/>
  <c r="Q238" i="8" s="1"/>
  <c r="P239" i="8"/>
  <c r="Q239" i="8" s="1"/>
  <c r="P240" i="8"/>
  <c r="Q240" i="8" s="1"/>
  <c r="P241" i="8"/>
  <c r="Q241" i="8" s="1"/>
  <c r="P242" i="8"/>
  <c r="Q242" i="8" s="1"/>
  <c r="P243" i="8"/>
  <c r="Q243" i="8" s="1"/>
  <c r="P244" i="8"/>
  <c r="Q244" i="8" s="1"/>
  <c r="P245" i="8"/>
  <c r="Q245" i="8" s="1"/>
  <c r="P246" i="8"/>
  <c r="Q246" i="8" s="1"/>
  <c r="P247" i="8"/>
  <c r="Q247" i="8" s="1"/>
  <c r="P248" i="8"/>
  <c r="Q248" i="8" s="1"/>
  <c r="P249" i="8"/>
  <c r="Q249" i="8" s="1"/>
  <c r="P250" i="8"/>
  <c r="Q250" i="8" s="1"/>
  <c r="P251" i="8"/>
  <c r="Q251" i="8" s="1"/>
  <c r="P252" i="8"/>
  <c r="Q252" i="8" s="1"/>
  <c r="P253" i="8"/>
  <c r="Q253" i="8" s="1"/>
  <c r="P254" i="8"/>
  <c r="Q254" i="8" s="1"/>
  <c r="P255" i="8"/>
  <c r="Q255" i="8" s="1"/>
  <c r="P256" i="8"/>
  <c r="Q256" i="8" s="1"/>
  <c r="P257" i="8"/>
  <c r="Q257" i="8" s="1"/>
  <c r="P258" i="8"/>
  <c r="Q258" i="8" s="1"/>
  <c r="P259" i="8"/>
  <c r="Q259" i="8" s="1"/>
  <c r="P260" i="8"/>
  <c r="Q260" i="8" s="1"/>
  <c r="P261" i="8"/>
  <c r="Q261" i="8" s="1"/>
  <c r="P262" i="8"/>
  <c r="Q262" i="8" s="1"/>
  <c r="P263" i="8"/>
  <c r="Q263" i="8" s="1"/>
  <c r="P264" i="8"/>
  <c r="Q264" i="8" s="1"/>
  <c r="P265" i="8"/>
  <c r="Q265" i="8" s="1"/>
  <c r="P266" i="8"/>
  <c r="Q266" i="8" s="1"/>
  <c r="P267" i="8"/>
  <c r="Q267" i="8" s="1"/>
  <c r="P268" i="8"/>
  <c r="Q268" i="8" s="1"/>
  <c r="P269" i="8"/>
  <c r="Q269" i="8" s="1"/>
  <c r="P270" i="8"/>
  <c r="Q270" i="8" s="1"/>
  <c r="P271" i="8"/>
  <c r="Q271" i="8" s="1"/>
  <c r="P272" i="8"/>
  <c r="Q272" i="8" s="1"/>
  <c r="P273" i="8"/>
  <c r="Q273" i="8" s="1"/>
  <c r="P274" i="8"/>
  <c r="Q274" i="8" s="1"/>
  <c r="P275" i="8"/>
  <c r="Q275" i="8" s="1"/>
  <c r="P276" i="8"/>
  <c r="Q276" i="8" s="1"/>
  <c r="P277" i="8"/>
  <c r="Q277" i="8" s="1"/>
  <c r="P278" i="8"/>
  <c r="Q278" i="8" s="1"/>
  <c r="P279" i="8"/>
  <c r="Q279" i="8" s="1"/>
  <c r="P280" i="8"/>
  <c r="Q280" i="8" s="1"/>
  <c r="P281" i="8"/>
  <c r="Q281" i="8" s="1"/>
  <c r="P282" i="8"/>
  <c r="Q282" i="8" s="1"/>
  <c r="P283" i="8"/>
  <c r="Q283" i="8" s="1"/>
  <c r="P284" i="8"/>
  <c r="Q284" i="8" s="1"/>
  <c r="P285" i="8"/>
  <c r="Q285" i="8" s="1"/>
  <c r="P286" i="8"/>
  <c r="Q286" i="8" s="1"/>
  <c r="P287" i="8"/>
  <c r="Q287" i="8" s="1"/>
  <c r="P288" i="8"/>
  <c r="Q288" i="8" s="1"/>
  <c r="P289" i="8"/>
  <c r="Q289" i="8" s="1"/>
  <c r="P290" i="8"/>
  <c r="Q290" i="8" s="1"/>
  <c r="P291" i="8"/>
  <c r="Q291" i="8" s="1"/>
  <c r="P292" i="8"/>
  <c r="Q292" i="8" s="1"/>
  <c r="P293" i="8"/>
  <c r="Q293" i="8" s="1"/>
  <c r="P294" i="8"/>
  <c r="Q294" i="8" s="1"/>
  <c r="P295" i="8"/>
  <c r="Q295" i="8" s="1"/>
  <c r="P296" i="8"/>
  <c r="Q296" i="8" s="1"/>
  <c r="P297" i="8"/>
  <c r="Q297" i="8" s="1"/>
  <c r="P298" i="8"/>
  <c r="Q298" i="8" s="1"/>
  <c r="P299" i="8"/>
  <c r="Q299" i="8" s="1"/>
  <c r="P300" i="8"/>
  <c r="Q300" i="8" s="1"/>
  <c r="Q8" i="8"/>
  <c r="O7" i="8"/>
  <c r="P7" i="8" l="1"/>
  <c r="N7" i="8" l="1"/>
  <c r="L7" i="8"/>
  <c r="K7" i="8"/>
  <c r="J7" i="8"/>
  <c r="H7" i="8"/>
  <c r="G7" i="8"/>
  <c r="D7" i="8"/>
  <c r="C7" i="8"/>
  <c r="Q7" i="8" s="1"/>
</calcChain>
</file>

<file path=xl/sharedStrings.xml><?xml version="1.0" encoding="utf-8"?>
<sst xmlns="http://schemas.openxmlformats.org/spreadsheetml/2006/main" count="1029" uniqueCount="423">
  <si>
    <t>Finansieringen av arbetskraftsservice som överförs till kommunerna</t>
  </si>
  <si>
    <t>Allmänt</t>
  </si>
  <si>
    <t xml:space="preserve">I och med reformen av arbets- och näringstjänsterna 2024 överförs ansvaret för att ordna arbetskraftstjänster till kommunerna. </t>
  </si>
  <si>
    <t xml:space="preserve">Arbetskraftsservicen blir en ny statsandelsuppgift för kommunerna, och finansieringen av den överförs till statsandelssystemet för kommunernas basservice. </t>
  </si>
  <si>
    <t>Statsandelen för kommunal basservice utgör kalkylerad finansiering med allmän täckning.</t>
  </si>
  <si>
    <t>Servicen överförs till en kommun eller ett samarbetsområde som består av flera kommuner och som har en arbetskraftsbas på minst 20 000 personer.</t>
  </si>
  <si>
    <t>Statsandelsfinansieringen för skötseln av uppgiften bestäms enligt och betalas till enskilda kommuner.</t>
  </si>
  <si>
    <t>OBS! Analyserna är preliminära och kommer att uppdateras flera gånger i takt med att beredningen framskrider.</t>
  </si>
  <si>
    <t>Sammanfattning</t>
  </si>
  <si>
    <t xml:space="preserve">På fliken Sammanfattning beskrivs reformens konsekvenser för balansen mellan kommunernas finansiering och kostnader samt finansieringen under övergångsperioden. </t>
  </si>
  <si>
    <t>I övergångstidens första fas* bestäms finansieringen utifrån en uppskattning av utfallet per kommun på 50% och en kalkylerad statsandelsfinansiering på 50%.</t>
  </si>
  <si>
    <t>I övergångstidens andra fas* bestäms finansieringen utifrån en uppskattning av utfallet per kommun på 25% och en kalkylerad statsandelsfinansiering på 75%.</t>
  </si>
  <si>
    <t>Efter övergångsperioden bestäms statsandelsfinansieringen till fullt belopp i enlighet med statsandelskriterierna.</t>
  </si>
  <si>
    <t xml:space="preserve">*Med den första fasen avses perioden 1 december 2024–31 december 2025 och med den andra fasen 1 januari 2026–31 december 2026. </t>
  </si>
  <si>
    <t>Kostnader som överförs till kommunerna</t>
  </si>
  <si>
    <t>På fliken beskrivs kostnaderna för de tjänster som överförs till kommunerna i nuläget (2019).</t>
  </si>
  <si>
    <t>Nuläget för kostnaderna per kommun har beräknats kalkylmässigt, eftersom arbetskraftsservicen för närvarande inte ordnas kommunvis.</t>
  </si>
  <si>
    <t xml:space="preserve">Statsandelsfinansieringen </t>
  </si>
  <si>
    <t xml:space="preserve">På fliken beskrivs hur statsandelsfinansieringen fördelas mellan kommunerna. </t>
  </si>
  <si>
    <t xml:space="preserve">70 % av finansieringen av arbetskraftsservice fördelas på basis av 18–64-åringar och 30% på basis av antalet arbetslösa (omfattande begrepp). </t>
  </si>
  <si>
    <t xml:space="preserve">Ett undantag utgörs av integrationsutbildning för andra än flyktingar, vars finansiering riktas utifrån antalet personer med främmande språk som modersmål. </t>
  </si>
  <si>
    <t>Statsandelskriterierna</t>
  </si>
  <si>
    <t xml:space="preserve">På fliken beskrivs de ändringar i kriterierna för bestämmande av statsandelssystemet för kommunal basservice som reformen medför. </t>
  </si>
  <si>
    <t>Kommungruppsvisa granskningar</t>
  </si>
  <si>
    <t xml:space="preserve">På fliken granskas reformens konsekvenser enligt kommunstorleksgrupp och enligt välfärdsområde. </t>
  </si>
  <si>
    <t>Sammanfattning av konsekvenserna samt övergångsperioden</t>
  </si>
  <si>
    <t xml:space="preserve">På fliken beskrivs reformens nettoeffekter på balansen i kommunens finansiering samt finansieringen under övergångsperioden. </t>
  </si>
  <si>
    <r>
      <rPr>
        <b/>
        <sz val="11"/>
        <color theme="1"/>
        <rFont val="Arial"/>
        <family val="2"/>
        <scheme val="minor"/>
      </rPr>
      <t>OBS!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scheme val="minor"/>
      </rPr>
      <t>Analyserna är preliminära och kommer att uppdateras flera gånger i takt med att beredningen framskrider.</t>
    </r>
    <r>
      <rPr>
        <sz val="11"/>
        <color theme="1"/>
        <rFont val="Arial"/>
        <family val="2"/>
        <scheme val="minor"/>
      </rPr>
      <t xml:space="preserve"> </t>
    </r>
  </si>
  <si>
    <t>nr</t>
  </si>
  <si>
    <t>Kommun</t>
  </si>
  <si>
    <t>Invånarantal 2020</t>
  </si>
  <si>
    <t>Uppskattade kostnader som överförs, €</t>
  </si>
  <si>
    <t>Uppskattade kostnader som överförs, €/inv.</t>
  </si>
  <si>
    <t>Ökning av statsandelen, €</t>
  </si>
  <si>
    <t>Ökning av statsandelen, €/inv.</t>
  </si>
  <si>
    <t>Reformens nettoeffekt (inkomster - utgifter), €</t>
  </si>
  <si>
    <t>Reformens nettoeffekt (inkomster - utgifter), €/inv.</t>
  </si>
  <si>
    <t>Finansieringen under övergångstidens 1:a fas (årsnivå) (50% +50%)</t>
  </si>
  <si>
    <t>Finansieringen under övergångstidens 2:a fas (årsnivå) (25% +75%)</t>
  </si>
  <si>
    <t>Finansiering efter övergångstiden (0% +100%)</t>
  </si>
  <si>
    <t>Riket</t>
  </si>
  <si>
    <t>Alajärvi</t>
  </si>
  <si>
    <t>Alavieska</t>
  </si>
  <si>
    <t>Alavo</t>
  </si>
  <si>
    <t>Asikkala</t>
  </si>
  <si>
    <t>Askola</t>
  </si>
  <si>
    <t>Aura</t>
  </si>
  <si>
    <t>Ackas</t>
  </si>
  <si>
    <t>Enonkoski</t>
  </si>
  <si>
    <t>Enontekis</t>
  </si>
  <si>
    <t>Esbo</t>
  </si>
  <si>
    <t>Eura</t>
  </si>
  <si>
    <t>Euraåminne</t>
  </si>
  <si>
    <t>Evijärvi</t>
  </si>
  <si>
    <t>Forssa</t>
  </si>
  <si>
    <t>Haapajärvi</t>
  </si>
  <si>
    <t>Haapavesi</t>
  </si>
  <si>
    <t>Karlö</t>
  </si>
  <si>
    <t>Halso</t>
  </si>
  <si>
    <t>Fredrikshamn</t>
  </si>
  <si>
    <t>Hankasalmi</t>
  </si>
  <si>
    <t>Hangö</t>
  </si>
  <si>
    <t>Harjavalta</t>
  </si>
  <si>
    <t>Hartola</t>
  </si>
  <si>
    <t>Hattula</t>
  </si>
  <si>
    <t>Hausjärvi</t>
  </si>
  <si>
    <t>Heinävesi</t>
  </si>
  <si>
    <t>Helsingfors</t>
  </si>
  <si>
    <t>Vanda</t>
  </si>
  <si>
    <t>Hirvensalmi</t>
  </si>
  <si>
    <t>Hollola</t>
  </si>
  <si>
    <t>Vittis</t>
  </si>
  <si>
    <t>Humppila</t>
  </si>
  <si>
    <t>Hyrynsalmi</t>
  </si>
  <si>
    <t>Hyvinge</t>
  </si>
  <si>
    <t>Tavastkyro</t>
  </si>
  <si>
    <t>Tavastehus</t>
  </si>
  <si>
    <t>Heinola</t>
  </si>
  <si>
    <t>Ii</t>
  </si>
  <si>
    <t>Idensalmi</t>
  </si>
  <si>
    <t>Itis</t>
  </si>
  <si>
    <t>Ikalis</t>
  </si>
  <si>
    <t>Ilmajoki</t>
  </si>
  <si>
    <t>Ilomantsi</t>
  </si>
  <si>
    <t>Enare</t>
  </si>
  <si>
    <t>Ingå</t>
  </si>
  <si>
    <t>Storå</t>
  </si>
  <si>
    <t>Storkyro</t>
  </si>
  <si>
    <t>Imatra</t>
  </si>
  <si>
    <t>Janakkala</t>
  </si>
  <si>
    <t>Joensuu</t>
  </si>
  <si>
    <t>Jockis</t>
  </si>
  <si>
    <t>Jorois</t>
  </si>
  <si>
    <t>Joutsa</t>
  </si>
  <si>
    <t>Juga</t>
  </si>
  <si>
    <t>Juupajoki</t>
  </si>
  <si>
    <t>Juva</t>
  </si>
  <si>
    <t>Jyväskylä</t>
  </si>
  <si>
    <t>Jämijärvi</t>
  </si>
  <si>
    <t>Jämsä</t>
  </si>
  <si>
    <t>Träskända</t>
  </si>
  <si>
    <t>S:t Karins</t>
  </si>
  <si>
    <t>Kaavi</t>
  </si>
  <si>
    <t>Kajana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</si>
  <si>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</si>
  <si>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</si>
  <si>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</si>
  <si>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</si>
  <si>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</si>
  <si>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</si>
  <si>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</si>
  <si>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Högfors</t>
  </si>
  <si>
    <t>Karstula</t>
  </si>
  <si>
    <t>Karvia</t>
  </si>
  <si>
    <t>Kaskö</t>
  </si>
  <si>
    <t>Kauhajoki</t>
  </si>
  <si>
    <t>Kauhava</t>
  </si>
  <si>
    <t>Grankulla</t>
  </si>
  <si>
    <t>Kaustby</t>
  </si>
  <si>
    <t>Keitele</t>
  </si>
  <si>
    <t>Kemi</t>
  </si>
  <si>
    <t>Keminmaa</t>
  </si>
  <si>
    <t>Kempele</t>
  </si>
  <si>
    <t>Kervo</t>
  </si>
  <si>
    <t>Keuru</t>
  </si>
  <si>
    <t>Kihniö</t>
  </si>
  <si>
    <t>Kinnula</t>
  </si>
  <si>
    <t>Kyrkslätt</t>
  </si>
  <si>
    <t>Kides</t>
  </si>
  <si>
    <t>Kittilä</t>
  </si>
  <si>
    <t>Kiuruvesi</t>
  </si>
  <si>
    <t>Kivijärvi</t>
  </si>
  <si>
    <t>Kumo</t>
  </si>
  <si>
    <t>Karleby</t>
  </si>
  <si>
    <t>Kolari</t>
  </si>
  <si>
    <t>Konnevesi</t>
  </si>
  <si>
    <t>Kontiolahti</t>
  </si>
  <si>
    <t>Korsnäs</t>
  </si>
  <si>
    <t>Koskis</t>
  </si>
  <si>
    <t>Kotka</t>
  </si>
  <si>
    <t>Kouvola</t>
  </si>
  <si>
    <t>Kristinestad</t>
  </si>
  <si>
    <t>Kronoby</t>
  </si>
  <si>
    <t>Kuhmo</t>
  </si>
  <si>
    <t>Kuhmois</t>
  </si>
  <si>
    <t>Kuopio</t>
  </si>
  <si>
    <t>Kuortane</t>
  </si>
  <si>
    <t>Kurikka</t>
  </si>
  <si>
    <t>Gustavs</t>
  </si>
  <si>
    <t>Kuusamo</t>
  </si>
  <si>
    <t>Outokumpu</t>
  </si>
  <si>
    <t>Kyyjärvi</t>
  </si>
  <si>
    <t>Kärkölä</t>
  </si>
  <si>
    <t>Kärsämäki</t>
  </si>
  <si>
    <t>Kemijärvi</t>
  </si>
  <si>
    <t>Kimitoön</t>
  </si>
  <si>
    <t>Lahtis</t>
  </si>
  <si>
    <t>Laihela</t>
  </si>
  <si>
    <t>Letala</t>
  </si>
  <si>
    <t>Lapinlahti</t>
  </si>
  <si>
    <t>Lappajärvi</t>
  </si>
  <si>
    <t>Villmanstrand</t>
  </si>
  <si>
    <t>Lappträsk</t>
  </si>
  <si>
    <t>Lappo</t>
  </si>
  <si>
    <t>Laukaa</t>
  </si>
  <si>
    <t>Lemi</t>
  </si>
  <si>
    <t>Lempäälä</t>
  </si>
  <si>
    <t>Leppävirta</t>
  </si>
  <si>
    <t>Lestijärvi</t>
  </si>
  <si>
    <t>Lieksa</t>
  </si>
  <si>
    <t>Lundo</t>
  </si>
  <si>
    <t>Limingo</t>
  </si>
  <si>
    <t>Libelits</t>
  </si>
  <si>
    <t>Loimaa</t>
  </si>
  <si>
    <t>Loppi</t>
  </si>
  <si>
    <t>Lovisa</t>
  </si>
  <si>
    <t>Luhanka</t>
  </si>
  <si>
    <t>Lumijoki</t>
  </si>
  <si>
    <t>Larsmo</t>
  </si>
  <si>
    <t>Luumäki</t>
  </si>
  <si>
    <t>Lojo</t>
  </si>
  <si>
    <t>Pargas</t>
  </si>
  <si>
    <t>Malax</t>
  </si>
  <si>
    <t>Marttila</t>
  </si>
  <si>
    <t>Masku</t>
  </si>
  <si>
    <t>Merijärvi</t>
  </si>
  <si>
    <t>Sastmola</t>
  </si>
  <si>
    <t>Miehikkälä</t>
  </si>
  <si>
    <t>S:t Michel</t>
  </si>
  <si>
    <t>Muhos</t>
  </si>
  <si>
    <t>Multia</t>
  </si>
  <si>
    <t>Muonio</t>
  </si>
  <si>
    <t>Korsholm</t>
  </si>
  <si>
    <t>Muurame</t>
  </si>
  <si>
    <t>Virmo</t>
  </si>
  <si>
    <t>Mörskom</t>
  </si>
  <si>
    <t>Mäntsälä</t>
  </si>
  <si>
    <t>Mäntyharju</t>
  </si>
  <si>
    <t>Mänttä-Vilppula</t>
  </si>
  <si>
    <t>Nådendal</t>
  </si>
  <si>
    <t>Nakkila</t>
  </si>
  <si>
    <t>Nivala</t>
  </si>
  <si>
    <t>Nokia</t>
  </si>
  <si>
    <t>Nousis</t>
  </si>
  <si>
    <t>Nurmes</t>
  </si>
  <si>
    <t>Nurmijärvi</t>
  </si>
  <si>
    <t>Närpes</t>
  </si>
  <si>
    <t>Orimattila</t>
  </si>
  <si>
    <t>Oripää</t>
  </si>
  <si>
    <t>Orivesi</t>
  </si>
  <si>
    <t>Oulainen</t>
  </si>
  <si>
    <t>Uleåborg</t>
  </si>
  <si>
    <t>Padasjoki</t>
  </si>
  <si>
    <t>Pemar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</si>
  <si>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</si>
  <si>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</si>
  <si>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</si>
  <si>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</si>
  <si>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</si>
  <si>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</si>
  <si>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</si>
  <si>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</si>
  <si>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</si>
  <si>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Jakobstad</t>
  </si>
  <si>
    <t>Pedersöre kommun</t>
  </si>
  <si>
    <t>Pihtipudas</t>
  </si>
  <si>
    <t>Birkala</t>
  </si>
  <si>
    <t>Polvijärvi</t>
  </si>
  <si>
    <t>Påmark</t>
  </si>
  <si>
    <t>Björneborg</t>
  </si>
  <si>
    <t>Borgnäs</t>
  </si>
  <si>
    <t>Posio</t>
  </si>
  <si>
    <t>Pudasjärvi</t>
  </si>
  <si>
    <t>Pukkila</t>
  </si>
  <si>
    <t>Punkalaidun</t>
  </si>
  <si>
    <t>Puolanka</t>
  </si>
  <si>
    <t>Puumala</t>
  </si>
  <si>
    <t>Pyttis</t>
  </si>
  <si>
    <t>Pyhäjoki</t>
  </si>
  <si>
    <t>Pyhäjärvi</t>
  </si>
  <si>
    <t>Pyhäntä</t>
  </si>
  <si>
    <t>Pyhäranta</t>
  </si>
  <si>
    <t>Pälkäne</t>
  </si>
  <si>
    <t>Pöytyä</t>
  </si>
  <si>
    <t>Borgå</t>
  </si>
  <si>
    <t>Brahestad</t>
  </si>
  <si>
    <t>Reso</t>
  </si>
  <si>
    <t>Rantasalmi</t>
  </si>
  <si>
    <t>Ranua</t>
  </si>
  <si>
    <t>Raumo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</si>
  <si>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</si>
  <si>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</si>
  <si>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</si>
  <si>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</si>
  <si>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</si>
  <si>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</si>
  <si>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</si>
  <si>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Ruokolax</t>
  </si>
  <si>
    <t>Ruovesi</t>
  </si>
  <si>
    <t>Rusko</t>
  </si>
  <si>
    <t>Rääkkylä</t>
  </si>
  <si>
    <t>Raseborg</t>
  </si>
  <si>
    <t>Saarijärvi</t>
  </si>
  <si>
    <t>Salla</t>
  </si>
  <si>
    <t>Salo</t>
  </si>
  <si>
    <t>Sagu</t>
  </si>
  <si>
    <t>Savitaipale</t>
  </si>
  <si>
    <t>Nyslott</t>
  </si>
  <si>
    <t>Savukoski</t>
  </si>
  <si>
    <t>Seinäjoki</t>
  </si>
  <si>
    <t>Sievi</t>
  </si>
  <si>
    <t>Siikais</t>
  </si>
  <si>
    <t>Siikajoki</t>
  </si>
  <si>
    <t>Siilinjärvi</t>
  </si>
  <si>
    <t>Simo</t>
  </si>
  <si>
    <t>Sibbo</t>
  </si>
  <si>
    <t>Sjundeå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</si>
  <si>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</si>
  <si>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</si>
  <si>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</si>
  <si>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</si>
  <si>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</si>
  <si>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</si>
  <si>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</si>
  <si>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</si>
  <si>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</si>
  <si>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</si>
  <si>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</si>
  <si>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</si>
  <si>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</si>
  <si>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</si>
  <si>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</si>
  <si>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</si>
  <si>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</si>
  <si>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Tammerfors</t>
  </si>
  <si>
    <t>Tervo</t>
  </si>
  <si>
    <t>Tervola</t>
  </si>
  <si>
    <t>Teuva</t>
  </si>
  <si>
    <t>Tohmajärvi</t>
  </si>
  <si>
    <t>Toholampi</t>
  </si>
  <si>
    <t>Toivakka</t>
  </si>
  <si>
    <t>Torneå</t>
  </si>
  <si>
    <t>Åbo</t>
  </si>
  <si>
    <t>Pello</t>
  </si>
  <si>
    <t>Tuusniemi</t>
  </si>
  <si>
    <t>Tusby</t>
  </si>
  <si>
    <t>Tyrnävä</t>
  </si>
  <si>
    <t>Ulvsby</t>
  </si>
  <si>
    <t>Urjala</t>
  </si>
  <si>
    <t>Utajärvi</t>
  </si>
  <si>
    <t>Utsjoki</t>
  </si>
  <si>
    <t>Uurainen</t>
  </si>
  <si>
    <t>Nykarleby</t>
  </si>
  <si>
    <t>Nystad</t>
  </si>
  <si>
    <t>Vasa</t>
  </si>
  <si>
    <t>Valkeakoski</t>
  </si>
  <si>
    <t>Varkaus</t>
  </si>
  <si>
    <t>Vemo</t>
  </si>
  <si>
    <t>Vesanto</t>
  </si>
  <si>
    <t>Vesilahti</t>
  </si>
  <si>
    <t>Vetil</t>
  </si>
  <si>
    <t>Vieremä</t>
  </si>
  <si>
    <t>Vichtis</t>
  </si>
  <si>
    <t>Viitasaari</t>
  </si>
  <si>
    <t>Vindala</t>
  </si>
  <si>
    <t>Vederlax</t>
  </si>
  <si>
    <t>Virdois</t>
  </si>
  <si>
    <t>Vörå</t>
  </si>
  <si>
    <t>Övertorneå</t>
  </si>
  <si>
    <t>Ylivieska</t>
  </si>
  <si>
    <t>Ylöjärvi</t>
  </si>
  <si>
    <t>Ypäjä</t>
  </si>
  <si>
    <t>Etseri</t>
  </si>
  <si>
    <t>Äänekoski</t>
  </si>
  <si>
    <t>Uppskattning av de kostnader för arbetskraftsservice som överförs till kommunerna</t>
  </si>
  <si>
    <t xml:space="preserve">Kostnadsuppgifterna baserar sig i huvudsak på utfallsuppgifterna för hela landet 2019. </t>
  </si>
  <si>
    <t xml:space="preserve">Kostnadsuppgifterna uppdateras i takt med att beredningen framskrider. </t>
  </si>
  <si>
    <t>Anskaffad arbetskraftsutbildning, €</t>
  </si>
  <si>
    <t>varav yrkesinriktad tilläggsutbildning eller fortbildning, €</t>
  </si>
  <si>
    <t>varav integrationsutbildning för andra än flyktingar, €</t>
  </si>
  <si>
    <t>Träning, €</t>
  </si>
  <si>
    <t>Sakkunnigbedömningar, €</t>
  </si>
  <si>
    <t>Lönesubvention, kommuner, €</t>
  </si>
  <si>
    <t>varav kommunal skyldighet att sysselsätta, €</t>
  </si>
  <si>
    <t>Startpeng, €</t>
  </si>
  <si>
    <t>Lönesubvention, privat, €</t>
  </si>
  <si>
    <t>Service totalt, €</t>
  </si>
  <si>
    <t>Omkostnader (TE + ELY), €</t>
  </si>
  <si>
    <t>Utvecklings- och förvaltningscentrets utgifter, €</t>
  </si>
  <si>
    <t>Sammanlagt tjänster + omkostnader + utvecklings- och förvaltningsärenden, €</t>
  </si>
  <si>
    <t>Sammanlagt Service + omkostnader + utvecklings- och förvaltningsärenden, €/inv.</t>
  </si>
  <si>
    <t>Statsandelsfinansieringen</t>
  </si>
  <si>
    <t>*Statsandelen för kommunal basservice (exklusive hemkommunsersättning) enligt 2022 års nivå med beaktande av social- och hälsovårdsreformen</t>
  </si>
  <si>
    <t xml:space="preserve">Utgångsnivån för statsandelen grundar sig på FM:s uppskattning våren 2021. </t>
  </si>
  <si>
    <t xml:space="preserve">Kalkylen uppdateras i takt med att beredningen framskrider. </t>
  </si>
  <si>
    <t>Statsandel* före TE24-reformen</t>
  </si>
  <si>
    <t>Statsandel* med beaktande av TE24-reformen</t>
  </si>
  <si>
    <t>Ändring i statsandelen, €</t>
  </si>
  <si>
    <t>Ändring i statsandelen, €/inv.</t>
  </si>
  <si>
    <t>De kalkylerade statsandelskostnaderna i nuläget och efter reformen</t>
  </si>
  <si>
    <t>Åldersgruppskriterier</t>
  </si>
  <si>
    <t>Nuläge</t>
  </si>
  <si>
    <t>Efter reformen</t>
  </si>
  <si>
    <t>Förändring</t>
  </si>
  <si>
    <t>Ålder 0–5 år</t>
  </si>
  <si>
    <t>Ålder 6 år</t>
  </si>
  <si>
    <t>Ålder 7–12 år</t>
  </si>
  <si>
    <t>Ålder 13–15 år</t>
  </si>
  <si>
    <t>Åldersgruppen 16 +</t>
  </si>
  <si>
    <t>Ålder 18–64 år</t>
  </si>
  <si>
    <t>Åldersgruppskriterierna sammanlagt</t>
  </si>
  <si>
    <t>Övriga kriterier</t>
  </si>
  <si>
    <t>Arbetslöshetsgrad, gammalt kriterium</t>
  </si>
  <si>
    <t>Arbetslösa + deltagare i service, nytt kriterium</t>
  </si>
  <si>
    <t>Tvåspråkighet, hela befolkningen</t>
  </si>
  <si>
    <t>Tvåspråkighet, svenskspråkig befolkning</t>
  </si>
  <si>
    <t>Främmande språk</t>
  </si>
  <si>
    <t>Befolkningstäthet</t>
  </si>
  <si>
    <t>Skärgård</t>
  </si>
  <si>
    <t>Kommun med skärgårdsdel</t>
  </si>
  <si>
    <t>Utbildning</t>
  </si>
  <si>
    <t>Övriga kriterier sammanlagt</t>
  </si>
  <si>
    <t>Alla sammanlagt</t>
  </si>
  <si>
    <t>Kommungruppsvisa granskningar, €/invånare</t>
  </si>
  <si>
    <t xml:space="preserve">På fliken granskas konsekvenserna av överföringen av arbetskraftsservice enligt kommunstorleksgrupp och välfärdsområde. </t>
  </si>
  <si>
    <t>Granskningen inkluderar inte finansieringen för övergångstiden.</t>
  </si>
  <si>
    <t>Uppskattning av den kostnad som överförs</t>
  </si>
  <si>
    <t>Ökning av statsandelen</t>
  </si>
  <si>
    <t>Nettoeffekt</t>
  </si>
  <si>
    <t>Mer än 100 000 inv.</t>
  </si>
  <si>
    <t>40 001–100 000 inv.</t>
  </si>
  <si>
    <t>20 001–40 000 inv.</t>
  </si>
  <si>
    <t>10 001–20 000 inv.</t>
  </si>
  <si>
    <t>5 001–10 000 inv.</t>
  </si>
  <si>
    <t>2 000–5 000 inv.</t>
  </si>
  <si>
    <t>Mindre än 2 000 inv.</t>
  </si>
  <si>
    <t>Hela landet</t>
  </si>
  <si>
    <t>Kommunminimum</t>
  </si>
  <si>
    <t>Kommunmaximum</t>
  </si>
  <si>
    <t>Välfärdsområde</t>
  </si>
  <si>
    <t>Vanda + Kervo</t>
  </si>
  <si>
    <t>Västra Nyland</t>
  </si>
  <si>
    <t>Östra Nyland</t>
  </si>
  <si>
    <t>Mellersta Nyland</t>
  </si>
  <si>
    <t>Egentliga Finland</t>
  </si>
  <si>
    <t>Satakunta</t>
  </si>
  <si>
    <t>Egentliga Tavastland</t>
  </si>
  <si>
    <t>Birkaland</t>
  </si>
  <si>
    <t>Päijänne-Tavastland</t>
  </si>
  <si>
    <t>Kymmenedalen</t>
  </si>
  <si>
    <t>Södra Karelen</t>
  </si>
  <si>
    <t>Södra Savolax</t>
  </si>
  <si>
    <t>Norra Savolax</t>
  </si>
  <si>
    <t>Norra Karelen</t>
  </si>
  <si>
    <t>Mellersta Finland</t>
  </si>
  <si>
    <t>Södra Österbotten</t>
  </si>
  <si>
    <t>Österbotten</t>
  </si>
  <si>
    <t>Mellersta Österbotten</t>
  </si>
  <si>
    <t>Norra Österbotten</t>
  </si>
  <si>
    <t>Kajanaland</t>
  </si>
  <si>
    <t>Lappland</t>
  </si>
  <si>
    <t>Kommunstorleksgrupp</t>
  </si>
  <si>
    <t>Finansministeriet/Kommun- och regionförvaltningsavdelningen 6.5.2022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</si>
</sst>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_ ;[Red]\-#,##0\ "/>
    <numFmt numFmtId="166" formatCode="#,##0;\-#,##0;#,##0;@"/>
    <numFmt numFmtId="167" formatCode="0_ ;[Red]\-0\ 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Narrow"/>
      <family val="2"/>
      <scheme val="major"/>
    </font>
    <font>
      <b/>
      <sz val="11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FFFF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2" applyFont="1"/>
    <xf numFmtId="0" fontId="0" fillId="0" borderId="0" xfId="0" applyFont="1"/>
    <xf numFmtId="0" fontId="3" fillId="0" borderId="0" xfId="3"/>
    <xf numFmtId="0" fontId="2" fillId="0" borderId="0" xfId="2"/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Border="1"/>
    <xf numFmtId="165" fontId="4" fillId="0" borderId="0" xfId="0" applyNumberFormat="1" applyFont="1" applyBorder="1"/>
    <xf numFmtId="3" fontId="0" fillId="0" borderId="0" xfId="0" applyNumberFormat="1"/>
    <xf numFmtId="166" fontId="0" fillId="0" borderId="0" xfId="0" applyNumberFormat="1"/>
    <xf numFmtId="166" fontId="4" fillId="3" borderId="0" xfId="0" applyNumberFormat="1" applyFont="1" applyFill="1"/>
    <xf numFmtId="165" fontId="0" fillId="0" borderId="0" xfId="0" applyNumberFormat="1"/>
    <xf numFmtId="0" fontId="6" fillId="2" borderId="0" xfId="0" applyFont="1" applyFill="1" applyBorder="1" applyAlignment="1">
      <alignment horizontal="center" vertical="center" wrapText="1"/>
    </xf>
    <xf numFmtId="165" fontId="0" fillId="0" borderId="0" xfId="0" applyNumberFormat="1" applyFont="1" applyBorder="1"/>
    <xf numFmtId="165" fontId="4" fillId="0" borderId="0" xfId="0" applyNumberFormat="1" applyFont="1"/>
    <xf numFmtId="165" fontId="4" fillId="3" borderId="0" xfId="0" applyNumberFormat="1" applyFont="1" applyFill="1" applyBorder="1"/>
    <xf numFmtId="165" fontId="4" fillId="3" borderId="0" xfId="0" applyNumberFormat="1" applyFont="1" applyFill="1"/>
    <xf numFmtId="165" fontId="0" fillId="3" borderId="0" xfId="0" applyNumberFormat="1" applyFill="1"/>
    <xf numFmtId="0" fontId="7" fillId="0" borderId="0" xfId="0" applyFont="1"/>
    <xf numFmtId="165" fontId="2" fillId="0" borderId="0" xfId="2" applyNumberFormat="1" applyFill="1" applyBorder="1"/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vertical="center" indent="1"/>
    </xf>
    <xf numFmtId="165" fontId="0" fillId="0" borderId="0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left" indent="1"/>
    </xf>
    <xf numFmtId="165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165" fontId="10" fillId="0" borderId="0" xfId="0" applyNumberFormat="1" applyFont="1" applyFill="1" applyBorder="1" applyAlignment="1">
      <alignment vertical="center"/>
    </xf>
    <xf numFmtId="165" fontId="11" fillId="0" borderId="0" xfId="0" applyNumberFormat="1" applyFont="1" applyFill="1" applyBorder="1"/>
    <xf numFmtId="165" fontId="9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/>
    <xf numFmtId="165" fontId="13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3" applyAlignment="1">
      <alignment wrapText="1"/>
    </xf>
    <xf numFmtId="0" fontId="8" fillId="0" borderId="0" xfId="0" applyFont="1" applyFill="1" applyBorder="1" applyAlignment="1">
      <alignment horizontal="left" vertical="center" wrapText="1" indent="1"/>
    </xf>
  </cellXfs>
  <cellStyles count="4">
    <cellStyle name="Erotin 2" xfId="1"/>
    <cellStyle name="Normaali" xfId="0" builtinId="0"/>
    <cellStyle name="Otsikko" xfId="2" builtinId="15"/>
    <cellStyle name="Otsikko 4" xfId="3" builtinId="19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0_ ;[Red]\-0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5" formatCode="#,##0_ ;[Red]\-#,##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6" formatCode="#,##0;\-#,##0;#,##0;@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;\-#,##0;#,##0;@"/>
      <fill>
        <patternFill patternType="solid">
          <fgColor indexed="64"/>
          <bgColor theme="4" tint="0.79998168889431442"/>
        </patternFill>
      </fill>
    </dxf>
    <dxf>
      <numFmt numFmtId="166" formatCode="#,##0;\-#,##0;#,##0;@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</dxf>
    <dxf>
      <numFmt numFmtId="165" formatCode="#,##0_ ;[Red]\-#,##0\ "/>
      <fill>
        <patternFill patternType="solid">
          <fgColor indexed="64"/>
          <bgColor theme="4" tint="0.79998168889431442"/>
        </patternFill>
      </fill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ED7D31"/>
          <bgColor rgb="FFED7D31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font>
        <b/>
        <color rgb="FFFFFFFF"/>
      </font>
      <fill>
        <patternFill patternType="solid">
          <fgColor rgb="FFED7D31"/>
          <bgColor rgb="FFED7D31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ED7D31"/>
          <bgColor rgb="FFED7D31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2" defaultTableStyle="TableStyleMedium2" defaultPivotStyle="PivotStyleLight16">
    <tableStyle name="TableStyleMedium17 2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Medium17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ulukko2" displayName="Taulukko2" ref="A9:L303" totalsRowShown="0" headerRowDxfId="50" dataDxfId="49">
  <autoFilter ref="A9:L30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r"/>
    <tableColumn id="2" name="Kommun"/>
    <tableColumn id="3" name="Invånarantal 2020" dataDxfId="48"/>
    <tableColumn id="4" name="Uppskattade kostnader som överförs, €" dataDxfId="47"/>
    <tableColumn id="5" name="Uppskattade kostnader som överförs, €/inv." dataDxfId="46">
      <calculatedColumnFormula>D10/C10</calculatedColumnFormula>
    </tableColumn>
    <tableColumn id="6" name="Ökning av statsandelen, €" dataDxfId="45"/>
    <tableColumn id="7" name="Ökning av statsandelen, €/inv." dataDxfId="44">
      <calculatedColumnFormula>F10/C10</calculatedColumnFormula>
    </tableColumn>
    <tableColumn id="8" name="Reformens nettoeffekt (inkomster - utgifter), €" dataDxfId="43">
      <calculatedColumnFormula>F10-D10</calculatedColumnFormula>
    </tableColumn>
    <tableColumn id="9" name="Reformens nettoeffekt (inkomster - utgifter), €/inv." dataDxfId="42">
      <calculatedColumnFormula>H10/C10</calculatedColumnFormula>
    </tableColumn>
    <tableColumn id="10" name="Finansieringen under övergångstidens 1:a fas (årsnivå) (50% +50%)" dataDxfId="41">
      <calculatedColumnFormula>(D10*0.5)+(F10*0.5)</calculatedColumnFormula>
    </tableColumn>
    <tableColumn id="11" name="Finansieringen under övergångstidens 2:a fas (årsnivå) (25% +75%)" dataDxfId="40">
      <calculatedColumnFormula>(D10*0.25)+(F10*0.75)</calculatedColumnFormula>
    </tableColumn>
    <tableColumn id="12" name="Finansiering efter övergångstiden (0% +100%)" dataDxfId="39">
      <calculatedColumnFormula>F10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3" name="Taulukko3" displayName="Taulukko3" ref="A6:Q300" totalsRowShown="0" headerRowDxfId="38">
  <autoFilter ref="A6:Q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nr"/>
    <tableColumn id="2" name="Kommun"/>
    <tableColumn id="3" name="Invånarantal 2020"/>
    <tableColumn id="4" name="Anskaffad arbetskraftsutbildning, €" dataDxfId="37"/>
    <tableColumn id="5" name="varav yrkesinriktad tilläggsutbildning eller fortbildning, €" dataDxfId="36"/>
    <tableColumn id="6" name="varav integrationsutbildning för andra än flyktingar, €" dataDxfId="35"/>
    <tableColumn id="7" name="Träning, €" dataDxfId="34"/>
    <tableColumn id="8" name="Sakkunnigbedömningar, €" dataDxfId="33"/>
    <tableColumn id="9" name="Lönesubvention, kommuner, €" dataDxfId="32"/>
    <tableColumn id="10" name="varav kommunal skyldighet att sysselsätta, €" dataDxfId="31"/>
    <tableColumn id="11" name="Startpeng, €" dataDxfId="30"/>
    <tableColumn id="12" name="Lönesubvention, privat, €" dataDxfId="29"/>
    <tableColumn id="13" name="Service totalt, €" dataDxfId="28">
      <calculatedColumnFormula>D7+G7+H7+I7+K7+L7</calculatedColumnFormula>
    </tableColumn>
    <tableColumn id="14" name="Omkostnader (TE + ELY), €" dataDxfId="27"/>
    <tableColumn id="15" name="Utvecklings- och förvaltningscentrets utgifter, €" dataDxfId="26"/>
    <tableColumn id="16" name="Sammanlagt tjänster + omkostnader + utvecklings- och förvaltningsärenden, €" dataDxfId="25">
      <calculatedColumnFormula>N7+M7+O7</calculatedColumnFormula>
    </tableColumn>
    <tableColumn id="17" name="Sammanlagt Service + omkostnader + utvecklings- och förvaltningsärenden, €/inv." dataDxfId="24">
      <calculatedColumnFormula>P7/C7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4" name="Taulukko4" displayName="Taulukko4" ref="A6:G300" totalsRowShown="0" headerRowDxfId="23">
  <autoFilter ref="A6:G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nr"/>
    <tableColumn id="2" name="Kommun"/>
    <tableColumn id="3" name="Invånarantal 2020" dataDxfId="22"/>
    <tableColumn id="4" name="Statsandel* före TE24-reformen" dataDxfId="21"/>
    <tableColumn id="5" name="Statsandel* med beaktande av TE24-reformen" dataDxfId="20"/>
    <tableColumn id="6" name="Ändring i statsandelen, €" dataDxfId="19">
      <calculatedColumnFormula>E7-D7</calculatedColumnFormula>
    </tableColumn>
    <tableColumn id="7" name="Ändring i statsandelen, €/inv." dataDxfId="18">
      <calculatedColumnFormula>F7/C7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1" name="Taulukko1" displayName="Taulukko1" ref="A3:D23" totalsRowShown="0" headerRowDxfId="17" dataDxfId="16">
  <autoFilter ref="A3:D23">
    <filterColumn colId="0" hiddenButton="1"/>
    <filterColumn colId="1" hiddenButton="1"/>
    <filterColumn colId="2" hiddenButton="1"/>
    <filterColumn colId="3" hiddenButton="1"/>
  </autoFilter>
  <tableColumns count="4">
    <tableColumn id="1" name="Åldersgruppskriterier" dataDxfId="15"/>
    <tableColumn id="2" name="Nuläge" dataDxfId="14"/>
    <tableColumn id="3" name="Efter reformen" dataDxfId="13"/>
    <tableColumn id="4" name="Förändring" dataDxfId="12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Taulukko5" displayName="Taulukko5" ref="A5:D15" totalsRowShown="0" headerRowDxfId="11" dataDxfId="10">
  <autoFilter ref="A5:D15">
    <filterColumn colId="0" hiddenButton="1"/>
    <filterColumn colId="1" hiddenButton="1"/>
    <filterColumn colId="2" hiddenButton="1"/>
    <filterColumn colId="3" hiddenButton="1"/>
  </autoFilter>
  <tableColumns count="4">
    <tableColumn id="1" name="Kommunstorleksgrupp" dataDxfId="9"/>
    <tableColumn id="2" name="Uppskattning av den kostnad som överförs" dataDxfId="8"/>
    <tableColumn id="3" name="Ökning av statsandelen" dataDxfId="7"/>
    <tableColumn id="4" name="Nettoeffekt" dataDxfId="6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Taulukko6" displayName="Taulukko6" ref="A17:D42" totalsRowShown="0" headerRowDxfId="5" dataDxfId="4">
  <autoFilter ref="A17:D42">
    <filterColumn colId="0" hiddenButton="1"/>
    <filterColumn colId="1" hiddenButton="1"/>
    <filterColumn colId="2" hiddenButton="1"/>
    <filterColumn colId="3" hiddenButton="1"/>
  </autoFilter>
  <tableColumns count="4">
    <tableColumn id="1" name="Välfärdsområde" dataDxfId="3"/>
    <tableColumn id="2" name="Uppskattning av den kostnad som överförs" dataDxfId="2"/>
    <tableColumn id="3" name="Ökning av statsandelen" dataDxfId="1"/>
    <tableColumn id="4" name="Nettoeffekt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abSelected="1" zoomScaleNormal="100" workbookViewId="0"/>
  </sheetViews>
  <sheetFormatPr defaultRowHeight="14" x14ac:dyDescent="0.3"/>
  <cols>
    <col min="1" max="1" width="90.58203125" bestFit="1" customWidth="1"/>
  </cols>
  <sheetData>
    <row r="1" spans="1:1" ht="22.5" x14ac:dyDescent="0.45">
      <c r="A1" s="1" t="s">
        <v>0</v>
      </c>
    </row>
    <row r="2" spans="1:1" x14ac:dyDescent="0.3">
      <c r="A2" s="2" t="s">
        <v>422</v>
      </c>
    </row>
    <row r="4" spans="1:1" x14ac:dyDescent="0.3">
      <c r="A4" s="3" t="s">
        <v>1</v>
      </c>
    </row>
    <row r="5" spans="1:1" ht="28" x14ac:dyDescent="0.3">
      <c r="A5" s="42" t="s">
        <v>2</v>
      </c>
    </row>
    <row r="6" spans="1:1" ht="28" x14ac:dyDescent="0.3">
      <c r="A6" s="42" t="s">
        <v>3</v>
      </c>
    </row>
    <row r="7" spans="1:1" x14ac:dyDescent="0.3">
      <c r="A7" s="42" t="s">
        <v>4</v>
      </c>
    </row>
    <row r="8" spans="1:1" ht="28" x14ac:dyDescent="0.3">
      <c r="A8" s="42" t="s">
        <v>5</v>
      </c>
    </row>
    <row r="9" spans="1:1" x14ac:dyDescent="0.3">
      <c r="A9" s="42" t="s">
        <v>6</v>
      </c>
    </row>
    <row r="10" spans="1:1" ht="28" x14ac:dyDescent="0.3">
      <c r="A10" s="43" t="s">
        <v>7</v>
      </c>
    </row>
    <row r="11" spans="1:1" x14ac:dyDescent="0.3">
      <c r="A11" s="43"/>
    </row>
    <row r="12" spans="1:1" x14ac:dyDescent="0.3">
      <c r="A12" s="44" t="s">
        <v>8</v>
      </c>
    </row>
    <row r="13" spans="1:1" ht="28" x14ac:dyDescent="0.3">
      <c r="A13" s="42" t="s">
        <v>9</v>
      </c>
    </row>
    <row r="14" spans="1:1" ht="28" x14ac:dyDescent="0.3">
      <c r="A14" s="42" t="s">
        <v>10</v>
      </c>
    </row>
    <row r="15" spans="1:1" ht="28" x14ac:dyDescent="0.3">
      <c r="A15" s="42" t="s">
        <v>11</v>
      </c>
    </row>
    <row r="16" spans="1:1" x14ac:dyDescent="0.3">
      <c r="A16" s="42" t="s">
        <v>12</v>
      </c>
    </row>
    <row r="17" spans="1:1" ht="28" x14ac:dyDescent="0.3">
      <c r="A17" s="42" t="s">
        <v>13</v>
      </c>
    </row>
    <row r="18" spans="1:1" x14ac:dyDescent="0.3">
      <c r="A18" s="42"/>
    </row>
    <row r="19" spans="1:1" x14ac:dyDescent="0.3">
      <c r="A19" s="44" t="s">
        <v>14</v>
      </c>
    </row>
    <row r="20" spans="1:1" x14ac:dyDescent="0.3">
      <c r="A20" s="42" t="s">
        <v>15</v>
      </c>
    </row>
    <row r="21" spans="1:1" ht="28" x14ac:dyDescent="0.3">
      <c r="A21" s="42" t="s">
        <v>16</v>
      </c>
    </row>
    <row r="22" spans="1:1" x14ac:dyDescent="0.3">
      <c r="A22" s="42"/>
    </row>
    <row r="23" spans="1:1" x14ac:dyDescent="0.3">
      <c r="A23" s="44" t="s">
        <v>17</v>
      </c>
    </row>
    <row r="24" spans="1:1" x14ac:dyDescent="0.3">
      <c r="A24" s="42" t="s">
        <v>18</v>
      </c>
    </row>
    <row r="25" spans="1:1" ht="28" x14ac:dyDescent="0.3">
      <c r="A25" s="42" t="s">
        <v>19</v>
      </c>
    </row>
    <row r="26" spans="1:1" ht="28" x14ac:dyDescent="0.3">
      <c r="A26" s="42" t="s">
        <v>20</v>
      </c>
    </row>
    <row r="27" spans="1:1" x14ac:dyDescent="0.3">
      <c r="A27" s="42"/>
    </row>
    <row r="28" spans="1:1" x14ac:dyDescent="0.3">
      <c r="A28" s="44" t="s">
        <v>21</v>
      </c>
    </row>
    <row r="29" spans="1:1" ht="28" x14ac:dyDescent="0.3">
      <c r="A29" s="42" t="s">
        <v>22</v>
      </c>
    </row>
    <row r="30" spans="1:1" x14ac:dyDescent="0.3">
      <c r="A30" s="42"/>
    </row>
    <row r="31" spans="1:1" x14ac:dyDescent="0.3">
      <c r="A31" s="44" t="s">
        <v>23</v>
      </c>
    </row>
    <row r="32" spans="1:1" x14ac:dyDescent="0.3">
      <c r="A32" s="42" t="s">
        <v>24</v>
      </c>
    </row>
    <row r="33" spans="1:1" x14ac:dyDescent="0.3">
      <c r="A33" s="42"/>
    </row>
    <row r="34" spans="1:1" x14ac:dyDescent="0.3">
      <c r="A34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303"/>
  <sheetViews>
    <sheetView zoomScaleNormal="100" workbookViewId="0"/>
  </sheetViews>
  <sheetFormatPr defaultRowHeight="14" x14ac:dyDescent="0.3"/>
  <cols>
    <col min="2" max="2" width="15.58203125" bestFit="1" customWidth="1"/>
    <col min="3" max="3" width="12.25" customWidth="1"/>
    <col min="4" max="4" width="18.25" customWidth="1"/>
    <col min="5" max="5" width="17.33203125" customWidth="1"/>
    <col min="6" max="6" width="17.08203125" customWidth="1"/>
    <col min="7" max="7" width="15.83203125" customWidth="1"/>
    <col min="8" max="8" width="25.33203125" customWidth="1"/>
    <col min="9" max="9" width="26.33203125" customWidth="1"/>
    <col min="10" max="10" width="22.08203125" customWidth="1"/>
    <col min="11" max="11" width="21.5" customWidth="1"/>
    <col min="12" max="12" width="19.83203125" customWidth="1"/>
  </cols>
  <sheetData>
    <row r="1" spans="1:12" ht="22.5" x14ac:dyDescent="0.45">
      <c r="A1" s="4" t="s">
        <v>25</v>
      </c>
    </row>
    <row r="2" spans="1:12" x14ac:dyDescent="0.3">
      <c r="A2" t="s">
        <v>26</v>
      </c>
    </row>
    <row r="3" spans="1:12" x14ac:dyDescent="0.3">
      <c r="A3" t="s">
        <v>10</v>
      </c>
    </row>
    <row r="4" spans="1:12" x14ac:dyDescent="0.3">
      <c r="A4" t="s">
        <v>11</v>
      </c>
    </row>
    <row r="5" spans="1:12" x14ac:dyDescent="0.3">
      <c r="A5" t="s">
        <v>12</v>
      </c>
    </row>
    <row r="6" spans="1:12" x14ac:dyDescent="0.3">
      <c r="A6" t="s">
        <v>13</v>
      </c>
    </row>
    <row r="7" spans="1:12" x14ac:dyDescent="0.3">
      <c r="A7" t="s">
        <v>27</v>
      </c>
    </row>
    <row r="9" spans="1:12" ht="42" x14ac:dyDescent="0.3">
      <c r="A9" s="5" t="s">
        <v>28</v>
      </c>
      <c r="B9" s="5" t="s">
        <v>29</v>
      </c>
      <c r="C9" s="5" t="s">
        <v>30</v>
      </c>
      <c r="D9" s="5" t="s">
        <v>31</v>
      </c>
      <c r="E9" s="5" t="s">
        <v>32</v>
      </c>
      <c r="F9" s="5" t="s">
        <v>33</v>
      </c>
      <c r="G9" s="5" t="s">
        <v>34</v>
      </c>
      <c r="H9" s="5" t="s">
        <v>35</v>
      </c>
      <c r="I9" s="5" t="s">
        <v>36</v>
      </c>
      <c r="J9" s="5" t="s">
        <v>37</v>
      </c>
      <c r="K9" s="5" t="s">
        <v>38</v>
      </c>
      <c r="L9" s="5" t="s">
        <v>39</v>
      </c>
    </row>
    <row r="10" spans="1:12" x14ac:dyDescent="0.3">
      <c r="A10" s="6"/>
      <c r="B10" s="8" t="s">
        <v>40</v>
      </c>
      <c r="C10" s="9">
        <f>SUM(C11:C303)</f>
        <v>5503664</v>
      </c>
      <c r="D10" s="9">
        <f>SUM(D11:D303)</f>
        <v>520464755.81961924</v>
      </c>
      <c r="E10" s="16">
        <f>D10/C10</f>
        <v>94.566956816335306</v>
      </c>
      <c r="F10" s="9">
        <f>SUM(F11:F303)</f>
        <v>520530696.28000009</v>
      </c>
      <c r="G10" s="16">
        <f>F10/C10</f>
        <v>94.57893800929709</v>
      </c>
      <c r="H10" s="18">
        <f>F10-D10</f>
        <v>65940.460380852222</v>
      </c>
      <c r="I10" s="16">
        <f>H10/C10</f>
        <v>1.1981192961789133E-2</v>
      </c>
      <c r="J10" s="17">
        <f>SUM(J11:J303)</f>
        <v>520497726.04980975</v>
      </c>
      <c r="K10" s="17">
        <f>SUM(K11:K303)</f>
        <v>520514211.16490471</v>
      </c>
      <c r="L10" s="17">
        <f>SUM(L11:L303)</f>
        <v>520530696.28000009</v>
      </c>
    </row>
    <row r="11" spans="1:12" x14ac:dyDescent="0.3">
      <c r="A11">
        <v>5</v>
      </c>
      <c r="B11" t="s">
        <v>41</v>
      </c>
      <c r="C11" s="13">
        <v>9419</v>
      </c>
      <c r="D11" s="13">
        <v>657950.33007211308</v>
      </c>
      <c r="E11" s="13">
        <f>D11/C11</f>
        <v>69.853522674605912</v>
      </c>
      <c r="F11" s="13">
        <v>725187.45999999903</v>
      </c>
      <c r="G11" s="13">
        <f>F11/C11</f>
        <v>76.991980040343876</v>
      </c>
      <c r="H11" s="19">
        <f>F11-D11</f>
        <v>67237.129927885951</v>
      </c>
      <c r="I11" s="13">
        <f>H11/C11</f>
        <v>7.1384573657379713</v>
      </c>
      <c r="J11" s="19">
        <f>(D11*0.5)+(F11*0.5)</f>
        <v>691568.89503605606</v>
      </c>
      <c r="K11" s="19">
        <f>(D11*0.25)+(F11*0.75)</f>
        <v>708378.1775180276</v>
      </c>
      <c r="L11" s="19">
        <f>F11</f>
        <v>725187.45999999903</v>
      </c>
    </row>
    <row r="12" spans="1:12" x14ac:dyDescent="0.3">
      <c r="A12">
        <v>9</v>
      </c>
      <c r="B12" t="s">
        <v>42</v>
      </c>
      <c r="C12" s="13">
        <v>2517</v>
      </c>
      <c r="D12" s="13">
        <v>109575.49897232364</v>
      </c>
      <c r="E12" s="13">
        <f t="shared" ref="E12:E75" si="0">D12/C12</f>
        <v>43.534167251618449</v>
      </c>
      <c r="F12" s="13">
        <v>186497.30000000075</v>
      </c>
      <c r="G12" s="13">
        <f t="shared" ref="G12:G75" si="1">F12/C12</f>
        <v>74.09507350019895</v>
      </c>
      <c r="H12" s="19">
        <f t="shared" ref="H12:H75" si="2">F12-D12</f>
        <v>76921.801027677109</v>
      </c>
      <c r="I12" s="13">
        <f t="shared" ref="I12:I75" si="3">H12/C12</f>
        <v>30.560906248580498</v>
      </c>
      <c r="J12" s="19">
        <f t="shared" ref="J12:J75" si="4">(D12*0.5)+(F12*0.5)</f>
        <v>148036.39948616218</v>
      </c>
      <c r="K12" s="19">
        <f t="shared" ref="K12:K75" si="5">(D12*0.25)+(F12*0.75)</f>
        <v>167266.84974308146</v>
      </c>
      <c r="L12" s="19">
        <f t="shared" ref="L12:L75" si="6">F12</f>
        <v>186497.30000000075</v>
      </c>
    </row>
    <row r="13" spans="1:12" x14ac:dyDescent="0.3">
      <c r="A13">
        <v>10</v>
      </c>
      <c r="B13" t="s">
        <v>43</v>
      </c>
      <c r="C13" s="13">
        <v>11332</v>
      </c>
      <c r="D13" s="13">
        <v>1054331.5808129264</v>
      </c>
      <c r="E13" s="13">
        <f t="shared" si="0"/>
        <v>93.040203036791951</v>
      </c>
      <c r="F13" s="13">
        <v>883537.86999999732</v>
      </c>
      <c r="G13" s="13">
        <f t="shared" si="1"/>
        <v>77.968396576067533</v>
      </c>
      <c r="H13" s="19">
        <f t="shared" si="2"/>
        <v>-170793.71081292909</v>
      </c>
      <c r="I13" s="13">
        <f t="shared" si="3"/>
        <v>-15.071806460724416</v>
      </c>
      <c r="J13" s="19">
        <f t="shared" si="4"/>
        <v>968934.72540646186</v>
      </c>
      <c r="K13" s="19">
        <f t="shared" si="5"/>
        <v>926236.29770322959</v>
      </c>
      <c r="L13" s="19">
        <f t="shared" si="6"/>
        <v>883537.86999999732</v>
      </c>
    </row>
    <row r="14" spans="1:12" x14ac:dyDescent="0.3">
      <c r="A14">
        <v>16</v>
      </c>
      <c r="B14" t="s">
        <v>44</v>
      </c>
      <c r="C14" s="13">
        <v>8059</v>
      </c>
      <c r="D14" s="13">
        <v>544167.70351922058</v>
      </c>
      <c r="E14" s="13">
        <f t="shared" si="0"/>
        <v>67.522980955356815</v>
      </c>
      <c r="F14" s="13">
        <v>610513.50999999978</v>
      </c>
      <c r="G14" s="13">
        <f t="shared" si="1"/>
        <v>75.755491996525592</v>
      </c>
      <c r="H14" s="19">
        <f t="shared" si="2"/>
        <v>66345.806480779196</v>
      </c>
      <c r="I14" s="13">
        <f t="shared" si="3"/>
        <v>8.2325110411687792</v>
      </c>
      <c r="J14" s="19">
        <f t="shared" si="4"/>
        <v>577340.60675961012</v>
      </c>
      <c r="K14" s="19">
        <f t="shared" si="5"/>
        <v>593927.05837980495</v>
      </c>
      <c r="L14" s="19">
        <f t="shared" si="6"/>
        <v>610513.50999999978</v>
      </c>
    </row>
    <row r="15" spans="1:12" x14ac:dyDescent="0.3">
      <c r="A15">
        <v>18</v>
      </c>
      <c r="B15" t="s">
        <v>45</v>
      </c>
      <c r="C15" s="13">
        <v>4878</v>
      </c>
      <c r="D15" s="13">
        <v>305746.24033070682</v>
      </c>
      <c r="E15" s="13">
        <f t="shared" si="0"/>
        <v>62.678606053855432</v>
      </c>
      <c r="F15" s="13">
        <v>401701.75000000093</v>
      </c>
      <c r="G15" s="13">
        <f t="shared" si="1"/>
        <v>82.349682246822653</v>
      </c>
      <c r="H15" s="19">
        <f t="shared" si="2"/>
        <v>95955.509669294115</v>
      </c>
      <c r="I15" s="13">
        <f t="shared" si="3"/>
        <v>19.671076192967224</v>
      </c>
      <c r="J15" s="19">
        <f t="shared" si="4"/>
        <v>353723.99516535387</v>
      </c>
      <c r="K15" s="19">
        <f t="shared" si="5"/>
        <v>377712.8725826774</v>
      </c>
      <c r="L15" s="19">
        <f t="shared" si="6"/>
        <v>401701.75000000093</v>
      </c>
    </row>
    <row r="16" spans="1:12" x14ac:dyDescent="0.3">
      <c r="A16">
        <v>19</v>
      </c>
      <c r="B16" t="s">
        <v>46</v>
      </c>
      <c r="C16" s="13">
        <v>3959</v>
      </c>
      <c r="D16" s="13">
        <v>233260.87745269944</v>
      </c>
      <c r="E16" s="13">
        <f t="shared" si="0"/>
        <v>58.91914055385184</v>
      </c>
      <c r="F16" s="13">
        <v>320214.62000000011</v>
      </c>
      <c r="G16" s="13">
        <f t="shared" si="1"/>
        <v>80.88270270270273</v>
      </c>
      <c r="H16" s="19">
        <f t="shared" si="2"/>
        <v>86953.742547300673</v>
      </c>
      <c r="I16" s="13">
        <f t="shared" si="3"/>
        <v>21.96356214885089</v>
      </c>
      <c r="J16" s="19">
        <f t="shared" si="4"/>
        <v>276737.74872634979</v>
      </c>
      <c r="K16" s="19">
        <f t="shared" si="5"/>
        <v>298476.18436317495</v>
      </c>
      <c r="L16" s="19">
        <f t="shared" si="6"/>
        <v>320214.62000000011</v>
      </c>
    </row>
    <row r="17" spans="1:12" x14ac:dyDescent="0.3">
      <c r="A17">
        <v>20</v>
      </c>
      <c r="B17" t="s">
        <v>47</v>
      </c>
      <c r="C17" s="13">
        <v>16391</v>
      </c>
      <c r="D17" s="13">
        <v>1121594.9726470781</v>
      </c>
      <c r="E17" s="13">
        <f t="shared" si="0"/>
        <v>68.427489027336833</v>
      </c>
      <c r="F17" s="13">
        <v>1407280.4499999993</v>
      </c>
      <c r="G17" s="13">
        <f t="shared" si="1"/>
        <v>85.856900128119051</v>
      </c>
      <c r="H17" s="19">
        <f t="shared" si="2"/>
        <v>285685.47735292115</v>
      </c>
      <c r="I17" s="13">
        <f t="shared" si="3"/>
        <v>17.429411100782207</v>
      </c>
      <c r="J17" s="19">
        <f t="shared" si="4"/>
        <v>1264437.7113235388</v>
      </c>
      <c r="K17" s="19">
        <f t="shared" si="5"/>
        <v>1335859.080661769</v>
      </c>
      <c r="L17" s="19">
        <f t="shared" si="6"/>
        <v>1407280.4499999993</v>
      </c>
    </row>
    <row r="18" spans="1:12" x14ac:dyDescent="0.3">
      <c r="A18">
        <v>46</v>
      </c>
      <c r="B18" t="s">
        <v>48</v>
      </c>
      <c r="C18" s="13">
        <v>1369</v>
      </c>
      <c r="D18" s="13">
        <v>128107.20822403842</v>
      </c>
      <c r="E18" s="13">
        <f t="shared" si="0"/>
        <v>93.577215649407165</v>
      </c>
      <c r="F18" s="13">
        <v>104607.06000000006</v>
      </c>
      <c r="G18" s="13">
        <f t="shared" si="1"/>
        <v>76.411292914536205</v>
      </c>
      <c r="H18" s="19">
        <f t="shared" si="2"/>
        <v>-23500.148224038363</v>
      </c>
      <c r="I18" s="13">
        <f t="shared" si="3"/>
        <v>-17.165922734870975</v>
      </c>
      <c r="J18" s="19">
        <f t="shared" si="4"/>
        <v>116357.13411201924</v>
      </c>
      <c r="K18" s="19">
        <f t="shared" si="5"/>
        <v>110482.09705600965</v>
      </c>
      <c r="L18" s="19">
        <f t="shared" si="6"/>
        <v>104607.06000000006</v>
      </c>
    </row>
    <row r="19" spans="1:12" x14ac:dyDescent="0.3">
      <c r="A19">
        <v>47</v>
      </c>
      <c r="B19" t="s">
        <v>49</v>
      </c>
      <c r="C19" s="13">
        <v>1808</v>
      </c>
      <c r="D19" s="13">
        <v>254971.70574259086</v>
      </c>
      <c r="E19" s="13">
        <f t="shared" si="0"/>
        <v>141.02417353019405</v>
      </c>
      <c r="F19" s="13">
        <v>178949.17000000039</v>
      </c>
      <c r="G19" s="13">
        <f t="shared" si="1"/>
        <v>98.97631084070818</v>
      </c>
      <c r="H19" s="19">
        <f t="shared" si="2"/>
        <v>-76022.535742590466</v>
      </c>
      <c r="I19" s="13">
        <f t="shared" si="3"/>
        <v>-42.047862689485875</v>
      </c>
      <c r="J19" s="19">
        <f t="shared" si="4"/>
        <v>216960.43787129561</v>
      </c>
      <c r="K19" s="19">
        <f t="shared" si="5"/>
        <v>197954.803935648</v>
      </c>
      <c r="L19" s="19">
        <f t="shared" si="6"/>
        <v>178949.17000000039</v>
      </c>
    </row>
    <row r="20" spans="1:12" x14ac:dyDescent="0.3">
      <c r="A20">
        <v>49</v>
      </c>
      <c r="B20" t="s">
        <v>50</v>
      </c>
      <c r="C20" s="13">
        <v>292796</v>
      </c>
      <c r="D20" s="13">
        <v>20463575.443705428</v>
      </c>
      <c r="E20" s="13">
        <f t="shared" si="0"/>
        <v>69.890215179529193</v>
      </c>
      <c r="F20" s="13">
        <v>29882217.129999965</v>
      </c>
      <c r="G20" s="13">
        <f t="shared" si="1"/>
        <v>102.05814673014648</v>
      </c>
      <c r="H20" s="19">
        <f t="shared" si="2"/>
        <v>9418641.686294537</v>
      </c>
      <c r="I20" s="13">
        <f t="shared" si="3"/>
        <v>32.167931550617283</v>
      </c>
      <c r="J20" s="19">
        <f t="shared" si="4"/>
        <v>25172896.286852695</v>
      </c>
      <c r="K20" s="19">
        <f t="shared" si="5"/>
        <v>27527556.70842633</v>
      </c>
      <c r="L20" s="19">
        <f t="shared" si="6"/>
        <v>29882217.129999965</v>
      </c>
    </row>
    <row r="21" spans="1:12" x14ac:dyDescent="0.3">
      <c r="A21">
        <v>50</v>
      </c>
      <c r="B21" t="s">
        <v>51</v>
      </c>
      <c r="C21" s="13">
        <v>11483</v>
      </c>
      <c r="D21" s="13">
        <v>620386.45591687679</v>
      </c>
      <c r="E21" s="13">
        <f t="shared" si="0"/>
        <v>54.026513621603833</v>
      </c>
      <c r="F21" s="13">
        <v>890492.84999999404</v>
      </c>
      <c r="G21" s="13">
        <f t="shared" si="1"/>
        <v>77.548798223460253</v>
      </c>
      <c r="H21" s="19">
        <f t="shared" si="2"/>
        <v>270106.39408311725</v>
      </c>
      <c r="I21" s="13">
        <f t="shared" si="3"/>
        <v>23.52228460185642</v>
      </c>
      <c r="J21" s="19">
        <f t="shared" si="4"/>
        <v>755439.65295843547</v>
      </c>
      <c r="K21" s="19">
        <f t="shared" si="5"/>
        <v>822966.25147921476</v>
      </c>
      <c r="L21" s="19">
        <f t="shared" si="6"/>
        <v>890492.84999999404</v>
      </c>
    </row>
    <row r="22" spans="1:12" x14ac:dyDescent="0.3">
      <c r="A22">
        <v>51</v>
      </c>
      <c r="B22" t="s">
        <v>52</v>
      </c>
      <c r="C22" s="13">
        <v>9452</v>
      </c>
      <c r="D22" s="13">
        <v>497382.78112438333</v>
      </c>
      <c r="E22" s="13">
        <f t="shared" si="0"/>
        <v>52.621961608589011</v>
      </c>
      <c r="F22" s="13">
        <v>710872.09999999963</v>
      </c>
      <c r="G22" s="13">
        <f t="shared" si="1"/>
        <v>75.208643673296621</v>
      </c>
      <c r="H22" s="19">
        <f t="shared" si="2"/>
        <v>213489.3188756163</v>
      </c>
      <c r="I22" s="13">
        <f t="shared" si="3"/>
        <v>22.586682064707606</v>
      </c>
      <c r="J22" s="19">
        <f t="shared" si="4"/>
        <v>604127.44056219142</v>
      </c>
      <c r="K22" s="19">
        <f t="shared" si="5"/>
        <v>657499.77028109552</v>
      </c>
      <c r="L22" s="19">
        <f t="shared" si="6"/>
        <v>710872.09999999963</v>
      </c>
    </row>
    <row r="23" spans="1:12" x14ac:dyDescent="0.3">
      <c r="A23">
        <v>52</v>
      </c>
      <c r="B23" t="s">
        <v>53</v>
      </c>
      <c r="C23" s="13">
        <v>2408</v>
      </c>
      <c r="D23" s="13">
        <v>125092.15003162672</v>
      </c>
      <c r="E23" s="13">
        <f t="shared" si="0"/>
        <v>51.948567288881527</v>
      </c>
      <c r="F23" s="13">
        <v>174390.29999999958</v>
      </c>
      <c r="G23" s="13">
        <f t="shared" si="1"/>
        <v>72.42122093023238</v>
      </c>
      <c r="H23" s="19">
        <f t="shared" si="2"/>
        <v>49298.149968372862</v>
      </c>
      <c r="I23" s="13">
        <f t="shared" si="3"/>
        <v>20.472653641350856</v>
      </c>
      <c r="J23" s="19">
        <f t="shared" si="4"/>
        <v>149741.22501581314</v>
      </c>
      <c r="K23" s="19">
        <f t="shared" si="5"/>
        <v>162065.76250790636</v>
      </c>
      <c r="L23" s="19">
        <f t="shared" si="6"/>
        <v>174390.29999999958</v>
      </c>
    </row>
    <row r="24" spans="1:12" x14ac:dyDescent="0.3">
      <c r="A24">
        <v>61</v>
      </c>
      <c r="B24" t="s">
        <v>54</v>
      </c>
      <c r="C24" s="13">
        <v>16800</v>
      </c>
      <c r="D24" s="13">
        <v>1901335.2637065349</v>
      </c>
      <c r="E24" s="13">
        <f t="shared" si="0"/>
        <v>113.17471807776994</v>
      </c>
      <c r="F24" s="13">
        <v>1564445.1999999993</v>
      </c>
      <c r="G24" s="13">
        <f t="shared" si="1"/>
        <v>93.121738095238044</v>
      </c>
      <c r="H24" s="19">
        <f t="shared" si="2"/>
        <v>-336890.06370653561</v>
      </c>
      <c r="I24" s="13">
        <f t="shared" si="3"/>
        <v>-20.05297998253188</v>
      </c>
      <c r="J24" s="19">
        <f t="shared" si="4"/>
        <v>1732890.2318532672</v>
      </c>
      <c r="K24" s="19">
        <f t="shared" si="5"/>
        <v>1648667.7159266332</v>
      </c>
      <c r="L24" s="19">
        <f t="shared" si="6"/>
        <v>1564445.1999999993</v>
      </c>
    </row>
    <row r="25" spans="1:12" x14ac:dyDescent="0.3">
      <c r="A25">
        <v>69</v>
      </c>
      <c r="B25" t="s">
        <v>55</v>
      </c>
      <c r="C25" s="13">
        <v>6896</v>
      </c>
      <c r="D25" s="13">
        <v>510704.67350607214</v>
      </c>
      <c r="E25" s="13">
        <f t="shared" si="0"/>
        <v>74.05810230656499</v>
      </c>
      <c r="F25" s="13">
        <v>560106.83000000007</v>
      </c>
      <c r="G25" s="13">
        <f t="shared" si="1"/>
        <v>81.221988109048738</v>
      </c>
      <c r="H25" s="19">
        <f t="shared" si="2"/>
        <v>49402.156493927934</v>
      </c>
      <c r="I25" s="13">
        <f t="shared" si="3"/>
        <v>7.1638858024837493</v>
      </c>
      <c r="J25" s="19">
        <f t="shared" si="4"/>
        <v>535405.75175303617</v>
      </c>
      <c r="K25" s="19">
        <f t="shared" si="5"/>
        <v>547756.29087651812</v>
      </c>
      <c r="L25" s="19">
        <f t="shared" si="6"/>
        <v>560106.83000000007</v>
      </c>
    </row>
    <row r="26" spans="1:12" x14ac:dyDescent="0.3">
      <c r="A26">
        <v>71</v>
      </c>
      <c r="B26" t="s">
        <v>56</v>
      </c>
      <c r="C26" s="13">
        <v>6667</v>
      </c>
      <c r="D26" s="13">
        <v>449920.22968949744</v>
      </c>
      <c r="E26" s="13">
        <f t="shared" si="0"/>
        <v>67.484660220413602</v>
      </c>
      <c r="F26" s="13">
        <v>522209.06999999844</v>
      </c>
      <c r="G26" s="13">
        <f t="shared" si="1"/>
        <v>78.32744412779337</v>
      </c>
      <c r="H26" s="19">
        <f t="shared" si="2"/>
        <v>72288.840310500993</v>
      </c>
      <c r="I26" s="13">
        <f t="shared" si="3"/>
        <v>10.842783907379779</v>
      </c>
      <c r="J26" s="19">
        <f t="shared" si="4"/>
        <v>486064.64984474797</v>
      </c>
      <c r="K26" s="19">
        <f t="shared" si="5"/>
        <v>504136.8599223732</v>
      </c>
      <c r="L26" s="19">
        <f t="shared" si="6"/>
        <v>522209.06999999844</v>
      </c>
    </row>
    <row r="27" spans="1:12" x14ac:dyDescent="0.3">
      <c r="A27">
        <v>72</v>
      </c>
      <c r="B27" t="s">
        <v>57</v>
      </c>
      <c r="C27" s="13">
        <v>949</v>
      </c>
      <c r="D27" s="13">
        <v>110518.83915072729</v>
      </c>
      <c r="E27" s="13">
        <f t="shared" si="0"/>
        <v>116.4582077457611</v>
      </c>
      <c r="F27" s="13">
        <v>61783.279999999795</v>
      </c>
      <c r="G27" s="13">
        <f t="shared" si="1"/>
        <v>65.103561643835405</v>
      </c>
      <c r="H27" s="19">
        <f t="shared" si="2"/>
        <v>-48735.559150727495</v>
      </c>
      <c r="I27" s="13">
        <f t="shared" si="3"/>
        <v>-51.354646101925702</v>
      </c>
      <c r="J27" s="19">
        <f t="shared" si="4"/>
        <v>86151.059575363543</v>
      </c>
      <c r="K27" s="19">
        <f t="shared" si="5"/>
        <v>73967.169787681662</v>
      </c>
      <c r="L27" s="19">
        <f t="shared" si="6"/>
        <v>61783.279999999795</v>
      </c>
    </row>
    <row r="28" spans="1:12" x14ac:dyDescent="0.3">
      <c r="A28">
        <v>74</v>
      </c>
      <c r="B28" t="s">
        <v>58</v>
      </c>
      <c r="C28" s="13">
        <v>1103</v>
      </c>
      <c r="D28" s="13">
        <v>61568.809685783504</v>
      </c>
      <c r="E28" s="13">
        <f t="shared" si="0"/>
        <v>55.819410413221675</v>
      </c>
      <c r="F28" s="13">
        <v>83740.020000000019</v>
      </c>
      <c r="G28" s="13">
        <f t="shared" si="1"/>
        <v>75.920235720761582</v>
      </c>
      <c r="H28" s="19">
        <f t="shared" si="2"/>
        <v>22171.210314216514</v>
      </c>
      <c r="I28" s="13">
        <f t="shared" si="3"/>
        <v>20.100825307539903</v>
      </c>
      <c r="J28" s="19">
        <f t="shared" si="4"/>
        <v>72654.414842891769</v>
      </c>
      <c r="K28" s="19">
        <f t="shared" si="5"/>
        <v>78197.217421445894</v>
      </c>
      <c r="L28" s="19">
        <f t="shared" si="6"/>
        <v>83740.020000000019</v>
      </c>
    </row>
    <row r="29" spans="1:12" x14ac:dyDescent="0.3">
      <c r="A29">
        <v>75</v>
      </c>
      <c r="B29" t="s">
        <v>59</v>
      </c>
      <c r="C29" s="13">
        <v>19877</v>
      </c>
      <c r="D29" s="13">
        <v>2915169.0494955415</v>
      </c>
      <c r="E29" s="13">
        <f t="shared" si="0"/>
        <v>146.66041402100626</v>
      </c>
      <c r="F29" s="13">
        <v>1843441.1299999987</v>
      </c>
      <c r="G29" s="13">
        <f t="shared" si="1"/>
        <v>92.742422397746068</v>
      </c>
      <c r="H29" s="19">
        <f t="shared" si="2"/>
        <v>-1071727.9194955428</v>
      </c>
      <c r="I29" s="13">
        <f t="shared" si="3"/>
        <v>-53.917991623260185</v>
      </c>
      <c r="J29" s="19">
        <f t="shared" si="4"/>
        <v>2379305.0897477702</v>
      </c>
      <c r="K29" s="19">
        <f t="shared" si="5"/>
        <v>2111373.1098738844</v>
      </c>
      <c r="L29" s="19">
        <f t="shared" si="6"/>
        <v>1843441.1299999987</v>
      </c>
    </row>
    <row r="30" spans="1:12" x14ac:dyDescent="0.3">
      <c r="A30">
        <v>77</v>
      </c>
      <c r="B30" t="s">
        <v>60</v>
      </c>
      <c r="C30" s="13">
        <v>4782</v>
      </c>
      <c r="D30" s="13">
        <v>537045.50050797535</v>
      </c>
      <c r="E30" s="13">
        <f t="shared" si="0"/>
        <v>112.30562536762345</v>
      </c>
      <c r="F30" s="13">
        <v>403981.79999999981</v>
      </c>
      <c r="G30" s="13">
        <f t="shared" si="1"/>
        <v>84.479673776662452</v>
      </c>
      <c r="H30" s="19">
        <f t="shared" si="2"/>
        <v>-133063.70050797553</v>
      </c>
      <c r="I30" s="13">
        <f t="shared" si="3"/>
        <v>-27.825951590961008</v>
      </c>
      <c r="J30" s="19">
        <f t="shared" si="4"/>
        <v>470513.65025398758</v>
      </c>
      <c r="K30" s="19">
        <f t="shared" si="5"/>
        <v>437247.72512699373</v>
      </c>
      <c r="L30" s="19">
        <f t="shared" si="6"/>
        <v>403981.79999999981</v>
      </c>
    </row>
    <row r="31" spans="1:12" x14ac:dyDescent="0.3">
      <c r="A31">
        <v>78</v>
      </c>
      <c r="B31" t="s">
        <v>61</v>
      </c>
      <c r="C31" s="13">
        <v>8042</v>
      </c>
      <c r="D31" s="13">
        <v>484970.77440784569</v>
      </c>
      <c r="E31" s="13">
        <f t="shared" si="0"/>
        <v>60.30474687986144</v>
      </c>
      <c r="F31" s="13">
        <v>697531.00999999978</v>
      </c>
      <c r="G31" s="13">
        <f t="shared" si="1"/>
        <v>86.736012186023345</v>
      </c>
      <c r="H31" s="19">
        <f t="shared" si="2"/>
        <v>212560.23559215409</v>
      </c>
      <c r="I31" s="13">
        <f t="shared" si="3"/>
        <v>26.431265306161912</v>
      </c>
      <c r="J31" s="19">
        <f t="shared" si="4"/>
        <v>591250.89220392273</v>
      </c>
      <c r="K31" s="19">
        <f t="shared" si="5"/>
        <v>644390.95110196131</v>
      </c>
      <c r="L31" s="19">
        <f t="shared" si="6"/>
        <v>697531.00999999978</v>
      </c>
    </row>
    <row r="32" spans="1:12" x14ac:dyDescent="0.3">
      <c r="A32">
        <v>79</v>
      </c>
      <c r="B32" t="s">
        <v>62</v>
      </c>
      <c r="C32" s="13">
        <v>6869</v>
      </c>
      <c r="D32" s="13">
        <v>574285.62989023933</v>
      </c>
      <c r="E32" s="13">
        <f t="shared" si="0"/>
        <v>83.605419986932503</v>
      </c>
      <c r="F32" s="13">
        <v>589367.91</v>
      </c>
      <c r="G32" s="13">
        <f t="shared" si="1"/>
        <v>85.801122434124338</v>
      </c>
      <c r="H32" s="19">
        <f t="shared" si="2"/>
        <v>15082.280109760701</v>
      </c>
      <c r="I32" s="13">
        <f t="shared" si="3"/>
        <v>2.1957024471918332</v>
      </c>
      <c r="J32" s="19">
        <f t="shared" si="4"/>
        <v>581826.76994511974</v>
      </c>
      <c r="K32" s="19">
        <f t="shared" si="5"/>
        <v>585597.33997255983</v>
      </c>
      <c r="L32" s="19">
        <f t="shared" si="6"/>
        <v>589367.91</v>
      </c>
    </row>
    <row r="33" spans="1:12" x14ac:dyDescent="0.3">
      <c r="A33">
        <v>81</v>
      </c>
      <c r="B33" t="s">
        <v>63</v>
      </c>
      <c r="C33" s="13">
        <v>2655</v>
      </c>
      <c r="D33" s="13">
        <v>318264.84721351834</v>
      </c>
      <c r="E33" s="13">
        <f t="shared" si="0"/>
        <v>119.87376542882046</v>
      </c>
      <c r="F33" s="13">
        <v>226092.51999999955</v>
      </c>
      <c r="G33" s="13">
        <f t="shared" si="1"/>
        <v>85.157258003766316</v>
      </c>
      <c r="H33" s="19">
        <f t="shared" si="2"/>
        <v>-92172.327213518787</v>
      </c>
      <c r="I33" s="13">
        <f t="shared" si="3"/>
        <v>-34.716507425054154</v>
      </c>
      <c r="J33" s="19">
        <f t="shared" si="4"/>
        <v>272178.68360675895</v>
      </c>
      <c r="K33" s="19">
        <f t="shared" si="5"/>
        <v>249135.60180337925</v>
      </c>
      <c r="L33" s="19">
        <f t="shared" si="6"/>
        <v>226092.51999999955</v>
      </c>
    </row>
    <row r="34" spans="1:12" x14ac:dyDescent="0.3">
      <c r="A34">
        <v>82</v>
      </c>
      <c r="B34" t="s">
        <v>64</v>
      </c>
      <c r="C34" s="13">
        <v>9389</v>
      </c>
      <c r="D34" s="13">
        <v>592182.67412509804</v>
      </c>
      <c r="E34" s="13">
        <f t="shared" si="0"/>
        <v>63.071964439780388</v>
      </c>
      <c r="F34" s="13">
        <v>738863.56999999937</v>
      </c>
      <c r="G34" s="13">
        <f t="shared" si="1"/>
        <v>78.694596868676044</v>
      </c>
      <c r="H34" s="19">
        <f t="shared" si="2"/>
        <v>146680.89587490133</v>
      </c>
      <c r="I34" s="13">
        <f t="shared" si="3"/>
        <v>15.622632428895658</v>
      </c>
      <c r="J34" s="19">
        <f t="shared" si="4"/>
        <v>665523.12206254876</v>
      </c>
      <c r="K34" s="19">
        <f t="shared" si="5"/>
        <v>702193.34603127406</v>
      </c>
      <c r="L34" s="19">
        <f t="shared" si="6"/>
        <v>738863.56999999937</v>
      </c>
    </row>
    <row r="35" spans="1:12" x14ac:dyDescent="0.3">
      <c r="A35">
        <v>86</v>
      </c>
      <c r="B35" t="s">
        <v>65</v>
      </c>
      <c r="C35" s="13">
        <v>8175</v>
      </c>
      <c r="D35" s="13">
        <v>549950.68329380173</v>
      </c>
      <c r="E35" s="13">
        <f t="shared" si="0"/>
        <v>67.272254837162293</v>
      </c>
      <c r="F35" s="13">
        <v>668880.05000000075</v>
      </c>
      <c r="G35" s="13">
        <f t="shared" si="1"/>
        <v>81.820189602446575</v>
      </c>
      <c r="H35" s="19">
        <f t="shared" si="2"/>
        <v>118929.36670619901</v>
      </c>
      <c r="I35" s="13">
        <f t="shared" si="3"/>
        <v>14.547934765284284</v>
      </c>
      <c r="J35" s="19">
        <f t="shared" si="4"/>
        <v>609415.36664690124</v>
      </c>
      <c r="K35" s="19">
        <f t="shared" si="5"/>
        <v>639147.70832345099</v>
      </c>
      <c r="L35" s="19">
        <f t="shared" si="6"/>
        <v>668880.05000000075</v>
      </c>
    </row>
    <row r="36" spans="1:12" x14ac:dyDescent="0.3">
      <c r="A36">
        <v>90</v>
      </c>
      <c r="B36" t="s">
        <v>66</v>
      </c>
      <c r="C36" s="13">
        <v>3196</v>
      </c>
      <c r="D36" s="13">
        <v>364378.87320684263</v>
      </c>
      <c r="E36" s="13">
        <f t="shared" si="0"/>
        <v>114.01091151653399</v>
      </c>
      <c r="F36" s="13">
        <v>260277.66999999993</v>
      </c>
      <c r="G36" s="13">
        <f t="shared" si="1"/>
        <v>81.438570087609492</v>
      </c>
      <c r="H36" s="19">
        <f t="shared" si="2"/>
        <v>-104101.20320684271</v>
      </c>
      <c r="I36" s="13">
        <f t="shared" si="3"/>
        <v>-32.572341428924503</v>
      </c>
      <c r="J36" s="19">
        <f t="shared" si="4"/>
        <v>312328.27160342131</v>
      </c>
      <c r="K36" s="19">
        <f t="shared" si="5"/>
        <v>286302.97080171062</v>
      </c>
      <c r="L36" s="19">
        <f t="shared" si="6"/>
        <v>260277.66999999993</v>
      </c>
    </row>
    <row r="37" spans="1:12" x14ac:dyDescent="0.3">
      <c r="A37">
        <v>91</v>
      </c>
      <c r="B37" t="s">
        <v>67</v>
      </c>
      <c r="C37" s="13">
        <v>656920</v>
      </c>
      <c r="D37" s="13">
        <v>62543428.064562976</v>
      </c>
      <c r="E37" s="13">
        <f t="shared" si="0"/>
        <v>95.207069452236155</v>
      </c>
      <c r="F37" s="13">
        <v>71962335.26000011</v>
      </c>
      <c r="G37" s="13">
        <f t="shared" si="1"/>
        <v>109.54505154356711</v>
      </c>
      <c r="H37" s="19">
        <f t="shared" si="2"/>
        <v>9418907.1954371333</v>
      </c>
      <c r="I37" s="13">
        <f t="shared" si="3"/>
        <v>14.337982091330959</v>
      </c>
      <c r="J37" s="19">
        <f t="shared" si="4"/>
        <v>67252881.662281543</v>
      </c>
      <c r="K37" s="19">
        <f t="shared" si="5"/>
        <v>69607608.461140826</v>
      </c>
      <c r="L37" s="19">
        <f t="shared" si="6"/>
        <v>71962335.26000011</v>
      </c>
    </row>
    <row r="38" spans="1:12" x14ac:dyDescent="0.3">
      <c r="A38">
        <v>92</v>
      </c>
      <c r="B38" t="s">
        <v>68</v>
      </c>
      <c r="C38" s="13">
        <v>237231</v>
      </c>
      <c r="D38" s="13">
        <v>19051086.846016631</v>
      </c>
      <c r="E38" s="13">
        <f t="shared" si="0"/>
        <v>80.306059688727998</v>
      </c>
      <c r="F38" s="13">
        <v>25678061.50999999</v>
      </c>
      <c r="G38" s="13">
        <f t="shared" si="1"/>
        <v>108.24075061859534</v>
      </c>
      <c r="H38" s="19">
        <f t="shared" si="2"/>
        <v>6626974.6639833599</v>
      </c>
      <c r="I38" s="13">
        <f t="shared" si="3"/>
        <v>27.934690929867344</v>
      </c>
      <c r="J38" s="19">
        <f t="shared" si="4"/>
        <v>22364574.17800831</v>
      </c>
      <c r="K38" s="19">
        <f t="shared" si="5"/>
        <v>24021317.84400415</v>
      </c>
      <c r="L38" s="19">
        <f t="shared" si="6"/>
        <v>25678061.50999999</v>
      </c>
    </row>
    <row r="39" spans="1:12" x14ac:dyDescent="0.3">
      <c r="A39">
        <v>97</v>
      </c>
      <c r="B39" t="s">
        <v>69</v>
      </c>
      <c r="C39" s="13">
        <v>2156</v>
      </c>
      <c r="D39" s="13">
        <v>203996.19992848844</v>
      </c>
      <c r="E39" s="13">
        <f t="shared" si="0"/>
        <v>94.617903491877755</v>
      </c>
      <c r="F39" s="13">
        <v>171058.05999999959</v>
      </c>
      <c r="G39" s="13">
        <f t="shared" si="1"/>
        <v>79.340473098330051</v>
      </c>
      <c r="H39" s="19">
        <f t="shared" si="2"/>
        <v>-32938.139928488847</v>
      </c>
      <c r="I39" s="13">
        <f t="shared" si="3"/>
        <v>-15.277430393547702</v>
      </c>
      <c r="J39" s="19">
        <f t="shared" si="4"/>
        <v>187527.12996424403</v>
      </c>
      <c r="K39" s="19">
        <f t="shared" si="5"/>
        <v>179292.59498212181</v>
      </c>
      <c r="L39" s="19">
        <f t="shared" si="6"/>
        <v>171058.05999999959</v>
      </c>
    </row>
    <row r="40" spans="1:12" x14ac:dyDescent="0.3">
      <c r="A40">
        <v>98</v>
      </c>
      <c r="B40" t="s">
        <v>70</v>
      </c>
      <c r="C40" s="13">
        <v>23251</v>
      </c>
      <c r="D40" s="13">
        <v>1571323.9625852956</v>
      </c>
      <c r="E40" s="13">
        <f t="shared" si="0"/>
        <v>67.580919641533512</v>
      </c>
      <c r="F40" s="13">
        <v>1862235.2100000009</v>
      </c>
      <c r="G40" s="13">
        <f t="shared" si="1"/>
        <v>80.092693217496063</v>
      </c>
      <c r="H40" s="19">
        <f t="shared" si="2"/>
        <v>290911.24741470534</v>
      </c>
      <c r="I40" s="13">
        <f t="shared" si="3"/>
        <v>12.511773575962554</v>
      </c>
      <c r="J40" s="19">
        <f t="shared" si="4"/>
        <v>1716779.5862926482</v>
      </c>
      <c r="K40" s="19">
        <f t="shared" si="5"/>
        <v>1789507.3981463246</v>
      </c>
      <c r="L40" s="19">
        <f t="shared" si="6"/>
        <v>1862235.2100000009</v>
      </c>
    </row>
    <row r="41" spans="1:12" x14ac:dyDescent="0.3">
      <c r="A41">
        <v>102</v>
      </c>
      <c r="B41" t="s">
        <v>71</v>
      </c>
      <c r="C41" s="13">
        <v>9937</v>
      </c>
      <c r="D41" s="13">
        <v>577281.43061719369</v>
      </c>
      <c r="E41" s="13">
        <f t="shared" si="0"/>
        <v>58.094136119270772</v>
      </c>
      <c r="F41" s="13">
        <v>804537.72999999858</v>
      </c>
      <c r="G41" s="13">
        <f t="shared" si="1"/>
        <v>80.963845224916838</v>
      </c>
      <c r="H41" s="19">
        <f t="shared" si="2"/>
        <v>227256.29938280489</v>
      </c>
      <c r="I41" s="13">
        <f t="shared" si="3"/>
        <v>22.869709105646059</v>
      </c>
      <c r="J41" s="19">
        <f t="shared" si="4"/>
        <v>690909.58030859614</v>
      </c>
      <c r="K41" s="19">
        <f t="shared" si="5"/>
        <v>747723.65515429736</v>
      </c>
      <c r="L41" s="19">
        <f t="shared" si="6"/>
        <v>804537.72999999858</v>
      </c>
    </row>
    <row r="42" spans="1:12" x14ac:dyDescent="0.3">
      <c r="A42">
        <v>103</v>
      </c>
      <c r="B42" t="s">
        <v>72</v>
      </c>
      <c r="C42" s="13">
        <v>2174</v>
      </c>
      <c r="D42" s="13">
        <v>186886.00263907728</v>
      </c>
      <c r="E42" s="13">
        <f t="shared" si="0"/>
        <v>85.964122649069594</v>
      </c>
      <c r="F42" s="13">
        <v>182060.13000000035</v>
      </c>
      <c r="G42" s="13">
        <f t="shared" si="1"/>
        <v>83.744310027599056</v>
      </c>
      <c r="H42" s="19">
        <f t="shared" si="2"/>
        <v>-4825.8726390769298</v>
      </c>
      <c r="I42" s="13">
        <f t="shared" si="3"/>
        <v>-2.2198126214705289</v>
      </c>
      <c r="J42" s="19">
        <f t="shared" si="4"/>
        <v>184473.0663195388</v>
      </c>
      <c r="K42" s="19">
        <f t="shared" si="5"/>
        <v>183266.59815976958</v>
      </c>
      <c r="L42" s="19">
        <f t="shared" si="6"/>
        <v>182060.13000000035</v>
      </c>
    </row>
    <row r="43" spans="1:12" x14ac:dyDescent="0.3">
      <c r="A43">
        <v>105</v>
      </c>
      <c r="B43" t="s">
        <v>73</v>
      </c>
      <c r="C43" s="13">
        <v>2199</v>
      </c>
      <c r="D43" s="13">
        <v>203302.24505463574</v>
      </c>
      <c r="E43" s="13">
        <f t="shared" si="0"/>
        <v>92.452135086237263</v>
      </c>
      <c r="F43" s="13">
        <v>173004.55000000005</v>
      </c>
      <c r="G43" s="13">
        <f t="shared" si="1"/>
        <v>78.674192814915898</v>
      </c>
      <c r="H43" s="19">
        <f t="shared" si="2"/>
        <v>-30297.695054635697</v>
      </c>
      <c r="I43" s="13">
        <f t="shared" si="3"/>
        <v>-13.777942271321372</v>
      </c>
      <c r="J43" s="19">
        <f t="shared" si="4"/>
        <v>188153.39752731789</v>
      </c>
      <c r="K43" s="19">
        <f t="shared" si="5"/>
        <v>180578.97376365896</v>
      </c>
      <c r="L43" s="19">
        <f t="shared" si="6"/>
        <v>173004.55000000005</v>
      </c>
    </row>
    <row r="44" spans="1:12" x14ac:dyDescent="0.3">
      <c r="A44">
        <v>106</v>
      </c>
      <c r="B44" t="s">
        <v>74</v>
      </c>
      <c r="C44" s="13">
        <v>46576</v>
      </c>
      <c r="D44" s="13">
        <v>3294991.0904629477</v>
      </c>
      <c r="E44" s="13">
        <f t="shared" si="0"/>
        <v>70.744398197847559</v>
      </c>
      <c r="F44" s="13">
        <v>4371740.2199999914</v>
      </c>
      <c r="G44" s="13">
        <f t="shared" si="1"/>
        <v>93.862509017519571</v>
      </c>
      <c r="H44" s="19">
        <f t="shared" si="2"/>
        <v>1076749.1295370436</v>
      </c>
      <c r="I44" s="13">
        <f t="shared" si="3"/>
        <v>23.118110819672012</v>
      </c>
      <c r="J44" s="19">
        <f t="shared" si="4"/>
        <v>3833365.6552314693</v>
      </c>
      <c r="K44" s="19">
        <f t="shared" si="5"/>
        <v>4102552.9376157303</v>
      </c>
      <c r="L44" s="19">
        <f t="shared" si="6"/>
        <v>4371740.2199999914</v>
      </c>
    </row>
    <row r="45" spans="1:12" x14ac:dyDescent="0.3">
      <c r="A45">
        <v>108</v>
      </c>
      <c r="B45" t="s">
        <v>75</v>
      </c>
      <c r="C45" s="13">
        <v>10344</v>
      </c>
      <c r="D45" s="13">
        <v>754694.67606481467</v>
      </c>
      <c r="E45" s="13">
        <f t="shared" si="0"/>
        <v>72.959655458702116</v>
      </c>
      <c r="F45" s="13">
        <v>859115.72000000067</v>
      </c>
      <c r="G45" s="13">
        <f t="shared" si="1"/>
        <v>83.054497293116853</v>
      </c>
      <c r="H45" s="19">
        <f t="shared" si="2"/>
        <v>104421.043935186</v>
      </c>
      <c r="I45" s="13">
        <f t="shared" si="3"/>
        <v>10.094841834414733</v>
      </c>
      <c r="J45" s="19">
        <f t="shared" si="4"/>
        <v>806905.19803240767</v>
      </c>
      <c r="K45" s="19">
        <f t="shared" si="5"/>
        <v>833010.45901620411</v>
      </c>
      <c r="L45" s="19">
        <f t="shared" si="6"/>
        <v>859115.72000000067</v>
      </c>
    </row>
    <row r="46" spans="1:12" x14ac:dyDescent="0.3">
      <c r="A46">
        <v>109</v>
      </c>
      <c r="B46" t="s">
        <v>76</v>
      </c>
      <c r="C46" s="13">
        <v>67848</v>
      </c>
      <c r="D46" s="13">
        <v>5966227.7681921013</v>
      </c>
      <c r="E46" s="13">
        <f t="shared" si="0"/>
        <v>87.935204695674173</v>
      </c>
      <c r="F46" s="13">
        <v>6114298.4300000072</v>
      </c>
      <c r="G46" s="13">
        <f t="shared" si="1"/>
        <v>90.117592707228027</v>
      </c>
      <c r="H46" s="19">
        <f t="shared" si="2"/>
        <v>148070.66180790588</v>
      </c>
      <c r="I46" s="13">
        <f t="shared" si="3"/>
        <v>2.1823880115538539</v>
      </c>
      <c r="J46" s="19">
        <f t="shared" si="4"/>
        <v>6040263.0990960542</v>
      </c>
      <c r="K46" s="19">
        <f t="shared" si="5"/>
        <v>6077280.7645480307</v>
      </c>
      <c r="L46" s="19">
        <f t="shared" si="6"/>
        <v>6114298.4300000072</v>
      </c>
    </row>
    <row r="47" spans="1:12" x14ac:dyDescent="0.3">
      <c r="A47">
        <v>111</v>
      </c>
      <c r="B47" t="s">
        <v>77</v>
      </c>
      <c r="C47" s="13">
        <v>18497</v>
      </c>
      <c r="D47" s="13">
        <v>2114156.2604017761</v>
      </c>
      <c r="E47" s="13">
        <f t="shared" si="0"/>
        <v>114.2972514679016</v>
      </c>
      <c r="F47" s="13">
        <v>1640655.9900000021</v>
      </c>
      <c r="G47" s="13">
        <f t="shared" si="1"/>
        <v>88.698491106666054</v>
      </c>
      <c r="H47" s="19">
        <f t="shared" si="2"/>
        <v>-473500.27040177397</v>
      </c>
      <c r="I47" s="13">
        <f t="shared" si="3"/>
        <v>-25.598760361235552</v>
      </c>
      <c r="J47" s="19">
        <f t="shared" si="4"/>
        <v>1877406.1252008891</v>
      </c>
      <c r="K47" s="19">
        <f t="shared" si="5"/>
        <v>1759031.0576004456</v>
      </c>
      <c r="L47" s="19">
        <f t="shared" si="6"/>
        <v>1640655.9900000021</v>
      </c>
    </row>
    <row r="48" spans="1:12" x14ac:dyDescent="0.3">
      <c r="A48">
        <v>139</v>
      </c>
      <c r="B48" t="s">
        <v>78</v>
      </c>
      <c r="C48" s="13">
        <v>9848</v>
      </c>
      <c r="D48" s="13">
        <v>1250331.715285708</v>
      </c>
      <c r="E48" s="13">
        <f t="shared" si="0"/>
        <v>126.9630092694667</v>
      </c>
      <c r="F48" s="13">
        <v>810305.34000000358</v>
      </c>
      <c r="G48" s="13">
        <f t="shared" si="1"/>
        <v>82.28120836718152</v>
      </c>
      <c r="H48" s="19">
        <f t="shared" si="2"/>
        <v>-440026.37528570439</v>
      </c>
      <c r="I48" s="13">
        <f t="shared" si="3"/>
        <v>-44.681800902285175</v>
      </c>
      <c r="J48" s="19">
        <f t="shared" si="4"/>
        <v>1030318.5276428558</v>
      </c>
      <c r="K48" s="19">
        <f t="shared" si="5"/>
        <v>920311.93382142973</v>
      </c>
      <c r="L48" s="19">
        <f t="shared" si="6"/>
        <v>810305.34000000358</v>
      </c>
    </row>
    <row r="49" spans="1:12" x14ac:dyDescent="0.3">
      <c r="A49">
        <v>140</v>
      </c>
      <c r="B49" t="s">
        <v>79</v>
      </c>
      <c r="C49" s="13">
        <v>21124</v>
      </c>
      <c r="D49" s="13">
        <v>2657691.1434341213</v>
      </c>
      <c r="E49" s="13">
        <f t="shared" si="0"/>
        <v>125.81382046175541</v>
      </c>
      <c r="F49" s="13">
        <v>1939935.5299999975</v>
      </c>
      <c r="G49" s="13">
        <f t="shared" si="1"/>
        <v>91.835614940352087</v>
      </c>
      <c r="H49" s="19">
        <f t="shared" si="2"/>
        <v>-717755.61343412381</v>
      </c>
      <c r="I49" s="13">
        <f t="shared" si="3"/>
        <v>-33.978205521403325</v>
      </c>
      <c r="J49" s="19">
        <f t="shared" si="4"/>
        <v>2298813.3367170594</v>
      </c>
      <c r="K49" s="19">
        <f t="shared" si="5"/>
        <v>2119374.4333585287</v>
      </c>
      <c r="L49" s="19">
        <f t="shared" si="6"/>
        <v>1939935.5299999975</v>
      </c>
    </row>
    <row r="50" spans="1:12" x14ac:dyDescent="0.3">
      <c r="A50">
        <v>142</v>
      </c>
      <c r="B50" t="s">
        <v>80</v>
      </c>
      <c r="C50" s="13">
        <v>6625</v>
      </c>
      <c r="D50" s="13">
        <v>639683.15104056092</v>
      </c>
      <c r="E50" s="13">
        <f t="shared" si="0"/>
        <v>96.555947326877117</v>
      </c>
      <c r="F50" s="13">
        <v>544568.3900000006</v>
      </c>
      <c r="G50" s="13">
        <f t="shared" si="1"/>
        <v>82.199002264151034</v>
      </c>
      <c r="H50" s="19">
        <f t="shared" si="2"/>
        <v>-95114.761040560319</v>
      </c>
      <c r="I50" s="13">
        <f t="shared" si="3"/>
        <v>-14.356945062726085</v>
      </c>
      <c r="J50" s="19">
        <f t="shared" si="4"/>
        <v>592125.77052028081</v>
      </c>
      <c r="K50" s="19">
        <f t="shared" si="5"/>
        <v>568347.0802601407</v>
      </c>
      <c r="L50" s="19">
        <f t="shared" si="6"/>
        <v>544568.3900000006</v>
      </c>
    </row>
    <row r="51" spans="1:12" x14ac:dyDescent="0.3">
      <c r="A51">
        <v>143</v>
      </c>
      <c r="B51" t="s">
        <v>81</v>
      </c>
      <c r="C51" s="13">
        <v>6866</v>
      </c>
      <c r="D51" s="13">
        <v>655777.38866294187</v>
      </c>
      <c r="E51" s="13">
        <f t="shared" si="0"/>
        <v>95.510834352307299</v>
      </c>
      <c r="F51" s="13">
        <v>557932.61000000127</v>
      </c>
      <c r="G51" s="13">
        <f t="shared" si="1"/>
        <v>81.26021118555218</v>
      </c>
      <c r="H51" s="19">
        <f t="shared" si="2"/>
        <v>-97844.778662940604</v>
      </c>
      <c r="I51" s="13">
        <f t="shared" si="3"/>
        <v>-14.250623166755112</v>
      </c>
      <c r="J51" s="19">
        <f t="shared" si="4"/>
        <v>606854.99933147151</v>
      </c>
      <c r="K51" s="19">
        <f t="shared" si="5"/>
        <v>582393.80466573639</v>
      </c>
      <c r="L51" s="19">
        <f t="shared" si="6"/>
        <v>557932.61000000127</v>
      </c>
    </row>
    <row r="52" spans="1:12" x14ac:dyDescent="0.3">
      <c r="A52">
        <v>145</v>
      </c>
      <c r="B52" t="s">
        <v>82</v>
      </c>
      <c r="C52" s="13">
        <v>12294</v>
      </c>
      <c r="D52" s="13">
        <v>716306.18639483489</v>
      </c>
      <c r="E52" s="13">
        <f t="shared" si="0"/>
        <v>58.264697120126478</v>
      </c>
      <c r="F52" s="13">
        <v>937478.65000000037</v>
      </c>
      <c r="G52" s="13">
        <f t="shared" si="1"/>
        <v>76.254973971042816</v>
      </c>
      <c r="H52" s="19">
        <f t="shared" si="2"/>
        <v>221172.46360516548</v>
      </c>
      <c r="I52" s="13">
        <f t="shared" si="3"/>
        <v>17.990276850916342</v>
      </c>
      <c r="J52" s="19">
        <f t="shared" si="4"/>
        <v>826892.41819741763</v>
      </c>
      <c r="K52" s="19">
        <f t="shared" si="5"/>
        <v>882185.534098709</v>
      </c>
      <c r="L52" s="19">
        <f t="shared" si="6"/>
        <v>937478.65000000037</v>
      </c>
    </row>
    <row r="53" spans="1:12" x14ac:dyDescent="0.3">
      <c r="A53">
        <v>146</v>
      </c>
      <c r="B53" t="s">
        <v>83</v>
      </c>
      <c r="C53" s="13">
        <v>4749</v>
      </c>
      <c r="D53" s="13">
        <v>803132.3552209367</v>
      </c>
      <c r="E53" s="13">
        <f t="shared" si="0"/>
        <v>169.11609922529726</v>
      </c>
      <c r="F53" s="13">
        <v>445296.30999999959</v>
      </c>
      <c r="G53" s="13">
        <f t="shared" si="1"/>
        <v>93.76633185933872</v>
      </c>
      <c r="H53" s="19">
        <f t="shared" si="2"/>
        <v>-357836.04522093711</v>
      </c>
      <c r="I53" s="13">
        <f t="shared" si="3"/>
        <v>-75.349767365958542</v>
      </c>
      <c r="J53" s="19">
        <f t="shared" si="4"/>
        <v>624214.33261046815</v>
      </c>
      <c r="K53" s="19">
        <f t="shared" si="5"/>
        <v>534755.32130523387</v>
      </c>
      <c r="L53" s="19">
        <f t="shared" si="6"/>
        <v>445296.30999999959</v>
      </c>
    </row>
    <row r="54" spans="1:12" x14ac:dyDescent="0.3">
      <c r="A54">
        <v>148</v>
      </c>
      <c r="B54" t="s">
        <v>84</v>
      </c>
      <c r="C54" s="13">
        <v>6862</v>
      </c>
      <c r="D54" s="13">
        <v>749985.64569778752</v>
      </c>
      <c r="E54" s="13">
        <f t="shared" si="0"/>
        <v>109.29548902620046</v>
      </c>
      <c r="F54" s="13">
        <v>653768.34000000078</v>
      </c>
      <c r="G54" s="13">
        <f t="shared" si="1"/>
        <v>95.273730690760829</v>
      </c>
      <c r="H54" s="19">
        <f t="shared" si="2"/>
        <v>-96217.305697786738</v>
      </c>
      <c r="I54" s="13">
        <f t="shared" si="3"/>
        <v>-14.02175833543963</v>
      </c>
      <c r="J54" s="19">
        <f t="shared" si="4"/>
        <v>701876.99284889409</v>
      </c>
      <c r="K54" s="19">
        <f t="shared" si="5"/>
        <v>677822.66642444744</v>
      </c>
      <c r="L54" s="19">
        <f t="shared" si="6"/>
        <v>653768.34000000078</v>
      </c>
    </row>
    <row r="55" spans="1:12" x14ac:dyDescent="0.3">
      <c r="A55">
        <v>149</v>
      </c>
      <c r="B55" t="s">
        <v>85</v>
      </c>
      <c r="C55" s="13">
        <v>5321</v>
      </c>
      <c r="D55" s="13">
        <v>328440.78488456621</v>
      </c>
      <c r="E55" s="13">
        <f t="shared" si="0"/>
        <v>61.725387123579445</v>
      </c>
      <c r="F55" s="13">
        <v>409044.5299999984</v>
      </c>
      <c r="G55" s="13">
        <f t="shared" si="1"/>
        <v>76.873619620371812</v>
      </c>
      <c r="H55" s="19">
        <f t="shared" si="2"/>
        <v>80603.74511543219</v>
      </c>
      <c r="I55" s="13">
        <f t="shared" si="3"/>
        <v>15.148232496792367</v>
      </c>
      <c r="J55" s="19">
        <f t="shared" si="4"/>
        <v>368742.6574422823</v>
      </c>
      <c r="K55" s="19">
        <f t="shared" si="5"/>
        <v>388893.59372114035</v>
      </c>
      <c r="L55" s="19">
        <f t="shared" si="6"/>
        <v>409044.5299999984</v>
      </c>
    </row>
    <row r="56" spans="1:12" x14ac:dyDescent="0.3">
      <c r="A56">
        <v>151</v>
      </c>
      <c r="B56" t="s">
        <v>86</v>
      </c>
      <c r="C56" s="13">
        <v>1925</v>
      </c>
      <c r="D56" s="13">
        <v>125760.85731458775</v>
      </c>
      <c r="E56" s="13">
        <f t="shared" si="0"/>
        <v>65.330315488097526</v>
      </c>
      <c r="F56" s="13">
        <v>147234.12000000011</v>
      </c>
      <c r="G56" s="13">
        <f t="shared" si="1"/>
        <v>76.485257142857208</v>
      </c>
      <c r="H56" s="19">
        <f t="shared" si="2"/>
        <v>21473.262685412366</v>
      </c>
      <c r="I56" s="13">
        <f t="shared" si="3"/>
        <v>11.154941654759671</v>
      </c>
      <c r="J56" s="19">
        <f t="shared" si="4"/>
        <v>136497.48865729393</v>
      </c>
      <c r="K56" s="19">
        <f t="shared" si="5"/>
        <v>141865.80432864703</v>
      </c>
      <c r="L56" s="19">
        <f t="shared" si="6"/>
        <v>147234.12000000011</v>
      </c>
    </row>
    <row r="57" spans="1:12" x14ac:dyDescent="0.3">
      <c r="A57">
        <v>152</v>
      </c>
      <c r="B57" t="s">
        <v>87</v>
      </c>
      <c r="C57" s="13">
        <v>4471</v>
      </c>
      <c r="D57" s="13">
        <v>328078.37017582561</v>
      </c>
      <c r="E57" s="13">
        <f t="shared" si="0"/>
        <v>73.379192613693945</v>
      </c>
      <c r="F57" s="13">
        <v>339597.40000000037</v>
      </c>
      <c r="G57" s="13">
        <f t="shared" si="1"/>
        <v>75.955580407067856</v>
      </c>
      <c r="H57" s="19">
        <f t="shared" si="2"/>
        <v>11519.029824174766</v>
      </c>
      <c r="I57" s="13">
        <f t="shared" si="3"/>
        <v>2.5763877933739132</v>
      </c>
      <c r="J57" s="19">
        <f t="shared" si="4"/>
        <v>333837.88508791302</v>
      </c>
      <c r="K57" s="19">
        <f t="shared" si="5"/>
        <v>336717.6425439567</v>
      </c>
      <c r="L57" s="19">
        <f t="shared" si="6"/>
        <v>339597.40000000037</v>
      </c>
    </row>
    <row r="58" spans="1:12" x14ac:dyDescent="0.3">
      <c r="A58">
        <v>153</v>
      </c>
      <c r="B58" t="s">
        <v>88</v>
      </c>
      <c r="C58" s="13">
        <v>26075</v>
      </c>
      <c r="D58" s="13">
        <v>3218717.3209032025</v>
      </c>
      <c r="E58" s="13">
        <f t="shared" si="0"/>
        <v>123.44074097423595</v>
      </c>
      <c r="F58" s="13">
        <v>2616175.9800000051</v>
      </c>
      <c r="G58" s="13">
        <f t="shared" si="1"/>
        <v>100.33273173537891</v>
      </c>
      <c r="H58" s="19">
        <f t="shared" si="2"/>
        <v>-602541.34090319742</v>
      </c>
      <c r="I58" s="13">
        <f t="shared" si="3"/>
        <v>-23.108009238857043</v>
      </c>
      <c r="J58" s="19">
        <f t="shared" si="4"/>
        <v>2917446.6504516038</v>
      </c>
      <c r="K58" s="19">
        <f t="shared" si="5"/>
        <v>2766811.3152258042</v>
      </c>
      <c r="L58" s="19">
        <f t="shared" si="6"/>
        <v>2616175.9800000051</v>
      </c>
    </row>
    <row r="59" spans="1:12" x14ac:dyDescent="0.3">
      <c r="A59">
        <v>165</v>
      </c>
      <c r="B59" t="s">
        <v>89</v>
      </c>
      <c r="C59" s="13">
        <v>16237</v>
      </c>
      <c r="D59" s="13">
        <v>1173456.4112567888</v>
      </c>
      <c r="E59" s="13">
        <f t="shared" si="0"/>
        <v>72.270518646103881</v>
      </c>
      <c r="F59" s="13">
        <v>1348871.7600000016</v>
      </c>
      <c r="G59" s="13">
        <f t="shared" si="1"/>
        <v>83.073952084744818</v>
      </c>
      <c r="H59" s="19">
        <f t="shared" si="2"/>
        <v>175415.34874321287</v>
      </c>
      <c r="I59" s="13">
        <f t="shared" si="3"/>
        <v>10.803433438640935</v>
      </c>
      <c r="J59" s="19">
        <f t="shared" si="4"/>
        <v>1261164.0856283952</v>
      </c>
      <c r="K59" s="19">
        <f t="shared" si="5"/>
        <v>1305017.9228141983</v>
      </c>
      <c r="L59" s="19">
        <f t="shared" si="6"/>
        <v>1348871.7600000016</v>
      </c>
    </row>
    <row r="60" spans="1:12" x14ac:dyDescent="0.3">
      <c r="A60">
        <v>167</v>
      </c>
      <c r="B60" t="s">
        <v>90</v>
      </c>
      <c r="C60" s="13">
        <v>76935</v>
      </c>
      <c r="D60" s="13">
        <v>10538531.57219838</v>
      </c>
      <c r="E60" s="13">
        <f t="shared" si="0"/>
        <v>136.97967858839775</v>
      </c>
      <c r="F60" s="13">
        <v>8251775.5899999999</v>
      </c>
      <c r="G60" s="13">
        <f t="shared" si="1"/>
        <v>107.25645791902255</v>
      </c>
      <c r="H60" s="19">
        <f t="shared" si="2"/>
        <v>-2286755.9821983799</v>
      </c>
      <c r="I60" s="13">
        <f t="shared" si="3"/>
        <v>-29.723220669375188</v>
      </c>
      <c r="J60" s="19">
        <f t="shared" si="4"/>
        <v>9395153.5810991898</v>
      </c>
      <c r="K60" s="19">
        <f t="shared" si="5"/>
        <v>8823464.5855495948</v>
      </c>
      <c r="L60" s="19">
        <f t="shared" si="6"/>
        <v>8251775.5899999999</v>
      </c>
    </row>
    <row r="61" spans="1:12" x14ac:dyDescent="0.3">
      <c r="A61">
        <v>169</v>
      </c>
      <c r="B61" t="s">
        <v>91</v>
      </c>
      <c r="C61" s="13">
        <v>5061</v>
      </c>
      <c r="D61" s="13">
        <v>311062.80009544146</v>
      </c>
      <c r="E61" s="13">
        <f t="shared" si="0"/>
        <v>61.462714897340732</v>
      </c>
      <c r="F61" s="13">
        <v>422263.29000000004</v>
      </c>
      <c r="G61" s="13">
        <f t="shared" si="1"/>
        <v>83.434754001185539</v>
      </c>
      <c r="H61" s="19">
        <f t="shared" si="2"/>
        <v>111200.48990455858</v>
      </c>
      <c r="I61" s="13">
        <f t="shared" si="3"/>
        <v>21.972039103844807</v>
      </c>
      <c r="J61" s="19">
        <f t="shared" si="4"/>
        <v>366663.04504772078</v>
      </c>
      <c r="K61" s="19">
        <f t="shared" si="5"/>
        <v>394463.16752386041</v>
      </c>
      <c r="L61" s="19">
        <f t="shared" si="6"/>
        <v>422263.29000000004</v>
      </c>
    </row>
    <row r="62" spans="1:12" x14ac:dyDescent="0.3">
      <c r="A62">
        <v>171</v>
      </c>
      <c r="B62" t="s">
        <v>92</v>
      </c>
      <c r="C62" s="13">
        <v>4689</v>
      </c>
      <c r="D62" s="13">
        <v>343490.95472916967</v>
      </c>
      <c r="E62" s="13">
        <f t="shared" si="0"/>
        <v>73.254628860987353</v>
      </c>
      <c r="F62" s="13">
        <v>380727.60999999824</v>
      </c>
      <c r="G62" s="13">
        <f t="shared" si="1"/>
        <v>81.19590744295121</v>
      </c>
      <c r="H62" s="19">
        <f t="shared" si="2"/>
        <v>37236.655270828574</v>
      </c>
      <c r="I62" s="13">
        <f t="shared" si="3"/>
        <v>7.9412785819638678</v>
      </c>
      <c r="J62" s="19">
        <f t="shared" si="4"/>
        <v>362109.28236458392</v>
      </c>
      <c r="K62" s="19">
        <f t="shared" si="5"/>
        <v>371418.44618229108</v>
      </c>
      <c r="L62" s="19">
        <f t="shared" si="6"/>
        <v>380727.60999999824</v>
      </c>
    </row>
    <row r="63" spans="1:12" x14ac:dyDescent="0.3">
      <c r="A63">
        <v>172</v>
      </c>
      <c r="B63" t="s">
        <v>93</v>
      </c>
      <c r="C63" s="13">
        <v>4297</v>
      </c>
      <c r="D63" s="13">
        <v>375004.69082557183</v>
      </c>
      <c r="E63" s="13">
        <f t="shared" si="0"/>
        <v>87.27128015489221</v>
      </c>
      <c r="F63" s="13">
        <v>345571.41999999993</v>
      </c>
      <c r="G63" s="13">
        <f t="shared" si="1"/>
        <v>80.421554572957859</v>
      </c>
      <c r="H63" s="19">
        <f t="shared" si="2"/>
        <v>-29433.270825571904</v>
      </c>
      <c r="I63" s="13">
        <f t="shared" si="3"/>
        <v>-6.8497255819343508</v>
      </c>
      <c r="J63" s="19">
        <f t="shared" si="4"/>
        <v>360288.05541278585</v>
      </c>
      <c r="K63" s="19">
        <f t="shared" si="5"/>
        <v>352929.73770639289</v>
      </c>
      <c r="L63" s="19">
        <f t="shared" si="6"/>
        <v>345571.41999999993</v>
      </c>
    </row>
    <row r="64" spans="1:12" x14ac:dyDescent="0.3">
      <c r="A64">
        <v>176</v>
      </c>
      <c r="B64" t="s">
        <v>94</v>
      </c>
      <c r="C64" s="13">
        <v>4527</v>
      </c>
      <c r="D64" s="13">
        <v>480406.47494848026</v>
      </c>
      <c r="E64" s="13">
        <f t="shared" si="0"/>
        <v>106.1202727962183</v>
      </c>
      <c r="F64" s="13">
        <v>439383.20000000019</v>
      </c>
      <c r="G64" s="13">
        <f t="shared" si="1"/>
        <v>97.058360945438523</v>
      </c>
      <c r="H64" s="19">
        <f t="shared" si="2"/>
        <v>-41023.274948480073</v>
      </c>
      <c r="I64" s="13">
        <f t="shared" si="3"/>
        <v>-9.0619118507797829</v>
      </c>
      <c r="J64" s="19">
        <f t="shared" si="4"/>
        <v>459894.83747424022</v>
      </c>
      <c r="K64" s="19">
        <f t="shared" si="5"/>
        <v>449639.0187371202</v>
      </c>
      <c r="L64" s="19">
        <f t="shared" si="6"/>
        <v>439383.20000000019</v>
      </c>
    </row>
    <row r="65" spans="1:12" x14ac:dyDescent="0.3">
      <c r="A65">
        <v>177</v>
      </c>
      <c r="B65" t="s">
        <v>95</v>
      </c>
      <c r="C65" s="13">
        <v>1800</v>
      </c>
      <c r="D65" s="13">
        <v>124990.76861015953</v>
      </c>
      <c r="E65" s="13">
        <f t="shared" si="0"/>
        <v>69.439315894533067</v>
      </c>
      <c r="F65" s="13">
        <v>137506.2200000002</v>
      </c>
      <c r="G65" s="13">
        <f t="shared" si="1"/>
        <v>76.392344444444561</v>
      </c>
      <c r="H65" s="19">
        <f t="shared" si="2"/>
        <v>12515.451389840673</v>
      </c>
      <c r="I65" s="13">
        <f t="shared" si="3"/>
        <v>6.953028549911485</v>
      </c>
      <c r="J65" s="19">
        <f t="shared" si="4"/>
        <v>131248.49430507986</v>
      </c>
      <c r="K65" s="19">
        <f t="shared" si="5"/>
        <v>134377.35715254003</v>
      </c>
      <c r="L65" s="19">
        <f t="shared" si="6"/>
        <v>137506.2200000002</v>
      </c>
    </row>
    <row r="66" spans="1:12" x14ac:dyDescent="0.3">
      <c r="A66">
        <v>178</v>
      </c>
      <c r="B66" t="s">
        <v>96</v>
      </c>
      <c r="C66" s="13">
        <v>5932</v>
      </c>
      <c r="D66" s="13">
        <v>453793.05692774907</v>
      </c>
      <c r="E66" s="13">
        <f t="shared" si="0"/>
        <v>76.499166710679205</v>
      </c>
      <c r="F66" s="13">
        <v>464355.40000000037</v>
      </c>
      <c r="G66" s="13">
        <f t="shared" si="1"/>
        <v>78.279737019555014</v>
      </c>
      <c r="H66" s="19">
        <f t="shared" si="2"/>
        <v>10562.3430722513</v>
      </c>
      <c r="I66" s="13">
        <f t="shared" si="3"/>
        <v>1.7805703088758091</v>
      </c>
      <c r="J66" s="19">
        <f t="shared" si="4"/>
        <v>459074.22846387472</v>
      </c>
      <c r="K66" s="19">
        <f t="shared" si="5"/>
        <v>461714.81423193752</v>
      </c>
      <c r="L66" s="19">
        <f t="shared" si="6"/>
        <v>464355.40000000037</v>
      </c>
    </row>
    <row r="67" spans="1:12" x14ac:dyDescent="0.3">
      <c r="A67">
        <v>179</v>
      </c>
      <c r="B67" t="s">
        <v>97</v>
      </c>
      <c r="C67" s="13">
        <v>143420</v>
      </c>
      <c r="D67" s="13">
        <v>19732774.74105446</v>
      </c>
      <c r="E67" s="13">
        <f t="shared" si="0"/>
        <v>137.58732911068512</v>
      </c>
      <c r="F67" s="13">
        <v>15192985.279999964</v>
      </c>
      <c r="G67" s="13">
        <f t="shared" si="1"/>
        <v>105.93351889555127</v>
      </c>
      <c r="H67" s="19">
        <f t="shared" si="2"/>
        <v>-4539789.4610544965</v>
      </c>
      <c r="I67" s="13">
        <f t="shared" si="3"/>
        <v>-31.653810215133849</v>
      </c>
      <c r="J67" s="19">
        <f t="shared" si="4"/>
        <v>17462880.010527212</v>
      </c>
      <c r="K67" s="19">
        <f t="shared" si="5"/>
        <v>16327932.645263588</v>
      </c>
      <c r="L67" s="19">
        <f t="shared" si="6"/>
        <v>15192985.279999964</v>
      </c>
    </row>
    <row r="68" spans="1:12" x14ac:dyDescent="0.3">
      <c r="A68">
        <v>181</v>
      </c>
      <c r="B68" t="s">
        <v>98</v>
      </c>
      <c r="C68" s="13">
        <v>1707</v>
      </c>
      <c r="D68" s="13">
        <v>108353.52361377681</v>
      </c>
      <c r="E68" s="13">
        <f t="shared" si="0"/>
        <v>63.475995087156889</v>
      </c>
      <c r="F68" s="13">
        <v>136490.66000000015</v>
      </c>
      <c r="G68" s="13">
        <f t="shared" si="1"/>
        <v>79.959379027533771</v>
      </c>
      <c r="H68" s="19">
        <f t="shared" si="2"/>
        <v>28137.136386223341</v>
      </c>
      <c r="I68" s="13">
        <f t="shared" si="3"/>
        <v>16.483383940376886</v>
      </c>
      <c r="J68" s="19">
        <f t="shared" si="4"/>
        <v>122422.09180688848</v>
      </c>
      <c r="K68" s="19">
        <f t="shared" si="5"/>
        <v>129456.37590344431</v>
      </c>
      <c r="L68" s="19">
        <f t="shared" si="6"/>
        <v>136490.66000000015</v>
      </c>
    </row>
    <row r="69" spans="1:12" x14ac:dyDescent="0.3">
      <c r="A69">
        <v>182</v>
      </c>
      <c r="B69" t="s">
        <v>99</v>
      </c>
      <c r="C69" s="13">
        <v>19887</v>
      </c>
      <c r="D69" s="13">
        <v>2520449.4826178877</v>
      </c>
      <c r="E69" s="13">
        <f t="shared" si="0"/>
        <v>126.73854692099802</v>
      </c>
      <c r="F69" s="13">
        <v>1791861.9800000044</v>
      </c>
      <c r="G69" s="13">
        <f t="shared" si="1"/>
        <v>90.10217629607304</v>
      </c>
      <c r="H69" s="19">
        <f t="shared" si="2"/>
        <v>-728587.50261788326</v>
      </c>
      <c r="I69" s="13">
        <f t="shared" si="3"/>
        <v>-36.636370624924986</v>
      </c>
      <c r="J69" s="19">
        <f t="shared" si="4"/>
        <v>2156155.7313089459</v>
      </c>
      <c r="K69" s="19">
        <f t="shared" si="5"/>
        <v>1974008.8556544753</v>
      </c>
      <c r="L69" s="19">
        <f t="shared" si="6"/>
        <v>1791861.9800000044</v>
      </c>
    </row>
    <row r="70" spans="1:12" x14ac:dyDescent="0.3">
      <c r="A70">
        <v>186</v>
      </c>
      <c r="B70" t="s">
        <v>100</v>
      </c>
      <c r="C70" s="13">
        <v>44455</v>
      </c>
      <c r="D70" s="13">
        <v>2652178.7123170383</v>
      </c>
      <c r="E70" s="13">
        <f t="shared" si="0"/>
        <v>59.659851812327936</v>
      </c>
      <c r="F70" s="13">
        <v>4033936.669999985</v>
      </c>
      <c r="G70" s="13">
        <f t="shared" si="1"/>
        <v>90.742023844336629</v>
      </c>
      <c r="H70" s="19">
        <f t="shared" si="2"/>
        <v>1381757.9576829467</v>
      </c>
      <c r="I70" s="13">
        <f t="shared" si="3"/>
        <v>31.0821720320087</v>
      </c>
      <c r="J70" s="19">
        <f t="shared" si="4"/>
        <v>3343057.6911585117</v>
      </c>
      <c r="K70" s="19">
        <f t="shared" si="5"/>
        <v>3688497.1805792484</v>
      </c>
      <c r="L70" s="19">
        <f t="shared" si="6"/>
        <v>4033936.669999985</v>
      </c>
    </row>
    <row r="71" spans="1:12" x14ac:dyDescent="0.3">
      <c r="A71">
        <v>202</v>
      </c>
      <c r="B71" t="s">
        <v>101</v>
      </c>
      <c r="C71" s="13">
        <v>34667</v>
      </c>
      <c r="D71" s="13">
        <v>2076034.2632630251</v>
      </c>
      <c r="E71" s="13">
        <f t="shared" si="0"/>
        <v>59.885027930395623</v>
      </c>
      <c r="F71" s="13">
        <v>2758844.6699999943</v>
      </c>
      <c r="G71" s="13">
        <f t="shared" si="1"/>
        <v>79.581292583724988</v>
      </c>
      <c r="H71" s="19">
        <f t="shared" si="2"/>
        <v>682810.40673696925</v>
      </c>
      <c r="I71" s="13">
        <f t="shared" si="3"/>
        <v>19.696264653329369</v>
      </c>
      <c r="J71" s="19">
        <f t="shared" si="4"/>
        <v>2417439.4666315098</v>
      </c>
      <c r="K71" s="19">
        <f t="shared" si="5"/>
        <v>2588142.0683157519</v>
      </c>
      <c r="L71" s="19">
        <f t="shared" si="6"/>
        <v>2758844.6699999943</v>
      </c>
    </row>
    <row r="72" spans="1:12" x14ac:dyDescent="0.3">
      <c r="A72">
        <v>204</v>
      </c>
      <c r="B72" t="s">
        <v>102</v>
      </c>
      <c r="C72" s="13">
        <v>2807</v>
      </c>
      <c r="D72" s="13">
        <v>324787.15947411791</v>
      </c>
      <c r="E72" s="13">
        <f t="shared" si="0"/>
        <v>115.70614872608404</v>
      </c>
      <c r="F72" s="13">
        <v>246839.45999999996</v>
      </c>
      <c r="G72" s="13">
        <f t="shared" si="1"/>
        <v>87.93710723192018</v>
      </c>
      <c r="H72" s="19">
        <f t="shared" si="2"/>
        <v>-77947.699474117951</v>
      </c>
      <c r="I72" s="13">
        <f t="shared" si="3"/>
        <v>-27.769041494163858</v>
      </c>
      <c r="J72" s="19">
        <f t="shared" si="4"/>
        <v>285813.30973705894</v>
      </c>
      <c r="K72" s="19">
        <f t="shared" si="5"/>
        <v>266326.38486852945</v>
      </c>
      <c r="L72" s="19">
        <f t="shared" si="6"/>
        <v>246839.45999999996</v>
      </c>
    </row>
    <row r="73" spans="1:12" x14ac:dyDescent="0.3">
      <c r="A73">
        <v>205</v>
      </c>
      <c r="B73" t="s">
        <v>103</v>
      </c>
      <c r="C73" s="13">
        <v>36567</v>
      </c>
      <c r="D73" s="13">
        <v>5812322.6990686152</v>
      </c>
      <c r="E73" s="13">
        <f t="shared" si="0"/>
        <v>158.94994664775933</v>
      </c>
      <c r="F73" s="13">
        <v>3395711.2699999958</v>
      </c>
      <c r="G73" s="13">
        <f t="shared" si="1"/>
        <v>92.862725134684169</v>
      </c>
      <c r="H73" s="19">
        <f t="shared" si="2"/>
        <v>-2416611.4290686194</v>
      </c>
      <c r="I73" s="13">
        <f t="shared" si="3"/>
        <v>-66.087221513075164</v>
      </c>
      <c r="J73" s="19">
        <f t="shared" si="4"/>
        <v>4604016.9845343055</v>
      </c>
      <c r="K73" s="19">
        <f t="shared" si="5"/>
        <v>3999864.1272671507</v>
      </c>
      <c r="L73" s="19">
        <f t="shared" si="6"/>
        <v>3395711.2699999958</v>
      </c>
    </row>
    <row r="74" spans="1:12" x14ac:dyDescent="0.3">
      <c r="A74">
        <v>208</v>
      </c>
      <c r="B74" t="s">
        <v>104</v>
      </c>
      <c r="C74" s="13">
        <v>12400</v>
      </c>
      <c r="D74" s="13">
        <v>645496.37357765483</v>
      </c>
      <c r="E74" s="13">
        <f t="shared" si="0"/>
        <v>52.056159159488296</v>
      </c>
      <c r="F74" s="13">
        <v>941658.3900000006</v>
      </c>
      <c r="G74" s="13">
        <f t="shared" si="1"/>
        <v>75.940192741935533</v>
      </c>
      <c r="H74" s="19">
        <f t="shared" si="2"/>
        <v>296162.01642234577</v>
      </c>
      <c r="I74" s="13">
        <f t="shared" si="3"/>
        <v>23.884033582447241</v>
      </c>
      <c r="J74" s="19">
        <f t="shared" si="4"/>
        <v>793577.38178882771</v>
      </c>
      <c r="K74" s="19">
        <f t="shared" si="5"/>
        <v>867617.88589441415</v>
      </c>
      <c r="L74" s="19">
        <f t="shared" si="6"/>
        <v>941658.3900000006</v>
      </c>
    </row>
    <row r="75" spans="1:12" x14ac:dyDescent="0.3">
      <c r="A75">
        <v>211</v>
      </c>
      <c r="B75" t="s">
        <v>105</v>
      </c>
      <c r="C75" s="13">
        <v>32214</v>
      </c>
      <c r="D75" s="13">
        <v>1988707.2001033635</v>
      </c>
      <c r="E75" s="13">
        <f t="shared" si="0"/>
        <v>61.734252191698126</v>
      </c>
      <c r="F75" s="13">
        <v>2592029</v>
      </c>
      <c r="G75" s="13">
        <f t="shared" si="1"/>
        <v>80.462811200099338</v>
      </c>
      <c r="H75" s="19">
        <f t="shared" si="2"/>
        <v>603321.79989663651</v>
      </c>
      <c r="I75" s="13">
        <f t="shared" si="3"/>
        <v>18.728559008401209</v>
      </c>
      <c r="J75" s="19">
        <f t="shared" si="4"/>
        <v>2290368.1000516815</v>
      </c>
      <c r="K75" s="19">
        <f t="shared" si="5"/>
        <v>2441198.5500258408</v>
      </c>
      <c r="L75" s="19">
        <f t="shared" si="6"/>
        <v>2592029</v>
      </c>
    </row>
    <row r="76" spans="1:12" x14ac:dyDescent="0.3">
      <c r="A76">
        <v>213</v>
      </c>
      <c r="B76" t="s">
        <v>106</v>
      </c>
      <c r="C76" s="13">
        <v>5312</v>
      </c>
      <c r="D76" s="13">
        <v>609706.69444392947</v>
      </c>
      <c r="E76" s="13">
        <f t="shared" ref="E76:E139" si="7">D76/C76</f>
        <v>114.77912169501684</v>
      </c>
      <c r="F76" s="13">
        <v>409163.27000000048</v>
      </c>
      <c r="G76" s="13">
        <f t="shared" ref="G76:G139" si="8">F76/C76</f>
        <v>77.026217996988038</v>
      </c>
      <c r="H76" s="19">
        <f t="shared" ref="H76:H139" si="9">F76-D76</f>
        <v>-200543.42444392899</v>
      </c>
      <c r="I76" s="13">
        <f t="shared" ref="I76:I139" si="10">H76/C76</f>
        <v>-37.752903698028803</v>
      </c>
      <c r="J76" s="19">
        <f t="shared" ref="J76:J139" si="11">(D76*0.5)+(F76*0.5)</f>
        <v>509434.98222196498</v>
      </c>
      <c r="K76" s="19">
        <f t="shared" ref="K76:K139" si="12">(D76*0.25)+(F76*0.75)</f>
        <v>459299.12611098273</v>
      </c>
      <c r="L76" s="19">
        <f t="shared" ref="L76:L139" si="13">F76</f>
        <v>409163.27000000048</v>
      </c>
    </row>
    <row r="77" spans="1:12" x14ac:dyDescent="0.3">
      <c r="A77">
        <v>214</v>
      </c>
      <c r="B77" t="s">
        <v>107</v>
      </c>
      <c r="C77" s="13">
        <v>12758</v>
      </c>
      <c r="D77" s="13">
        <v>1303514.8782534571</v>
      </c>
      <c r="E77" s="13">
        <f t="shared" si="7"/>
        <v>102.17235289649295</v>
      </c>
      <c r="F77" s="13">
        <v>1187390.7699999977</v>
      </c>
      <c r="G77" s="13">
        <f t="shared" si="8"/>
        <v>93.070290797930525</v>
      </c>
      <c r="H77" s="19">
        <f t="shared" si="9"/>
        <v>-116124.10825345945</v>
      </c>
      <c r="I77" s="13">
        <f t="shared" si="10"/>
        <v>-9.1020620985624276</v>
      </c>
      <c r="J77" s="19">
        <f t="shared" si="11"/>
        <v>1245452.8241267274</v>
      </c>
      <c r="K77" s="19">
        <f t="shared" si="12"/>
        <v>1216421.7970633626</v>
      </c>
      <c r="L77" s="19">
        <f t="shared" si="13"/>
        <v>1187390.7699999977</v>
      </c>
    </row>
    <row r="78" spans="1:12" x14ac:dyDescent="0.3">
      <c r="A78">
        <v>216</v>
      </c>
      <c r="B78" t="s">
        <v>108</v>
      </c>
      <c r="C78" s="13">
        <v>1323</v>
      </c>
      <c r="D78" s="13">
        <v>193084.01244930484</v>
      </c>
      <c r="E78" s="13">
        <f t="shared" si="7"/>
        <v>145.94407592540048</v>
      </c>
      <c r="F78" s="13">
        <v>106806.43999999994</v>
      </c>
      <c r="G78" s="13">
        <f t="shared" si="8"/>
        <v>80.730491307634125</v>
      </c>
      <c r="H78" s="19">
        <f t="shared" si="9"/>
        <v>-86277.572449304891</v>
      </c>
      <c r="I78" s="13">
        <f t="shared" si="10"/>
        <v>-65.213584617766358</v>
      </c>
      <c r="J78" s="19">
        <f t="shared" si="11"/>
        <v>149945.22622465238</v>
      </c>
      <c r="K78" s="19">
        <f t="shared" si="12"/>
        <v>128375.83311232616</v>
      </c>
      <c r="L78" s="19">
        <f t="shared" si="13"/>
        <v>106806.43999999994</v>
      </c>
    </row>
    <row r="79" spans="1:12" x14ac:dyDescent="0.3">
      <c r="A79">
        <v>217</v>
      </c>
      <c r="B79" t="s">
        <v>109</v>
      </c>
      <c r="C79" s="13">
        <v>5426</v>
      </c>
      <c r="D79" s="13">
        <v>529200.3353404993</v>
      </c>
      <c r="E79" s="13">
        <f t="shared" si="7"/>
        <v>97.530470943696884</v>
      </c>
      <c r="F79" s="13">
        <v>436172.80999999866</v>
      </c>
      <c r="G79" s="13">
        <f t="shared" si="8"/>
        <v>80.385700331735833</v>
      </c>
      <c r="H79" s="19">
        <f t="shared" si="9"/>
        <v>-93027.525340500637</v>
      </c>
      <c r="I79" s="13">
        <f t="shared" si="10"/>
        <v>-17.144770611961047</v>
      </c>
      <c r="J79" s="19">
        <f t="shared" si="11"/>
        <v>482686.57267024898</v>
      </c>
      <c r="K79" s="19">
        <f t="shared" si="12"/>
        <v>459429.69133512385</v>
      </c>
      <c r="L79" s="19">
        <f t="shared" si="13"/>
        <v>436172.80999999866</v>
      </c>
    </row>
    <row r="80" spans="1:12" x14ac:dyDescent="0.3">
      <c r="A80">
        <v>218</v>
      </c>
      <c r="B80" t="s">
        <v>110</v>
      </c>
      <c r="C80" s="13">
        <v>1207</v>
      </c>
      <c r="D80" s="13">
        <v>70705.753741771361</v>
      </c>
      <c r="E80" s="13">
        <f t="shared" si="7"/>
        <v>58.579746264930705</v>
      </c>
      <c r="F80" s="13">
        <v>86649.510000000242</v>
      </c>
      <c r="G80" s="13">
        <f t="shared" si="8"/>
        <v>71.789154929577663</v>
      </c>
      <c r="H80" s="19">
        <f t="shared" si="9"/>
        <v>15943.756258228881</v>
      </c>
      <c r="I80" s="13">
        <f t="shared" si="10"/>
        <v>13.20940866464696</v>
      </c>
      <c r="J80" s="19">
        <f t="shared" si="11"/>
        <v>78677.631870885802</v>
      </c>
      <c r="K80" s="19">
        <f t="shared" si="12"/>
        <v>82663.570935443015</v>
      </c>
      <c r="L80" s="19">
        <f t="shared" si="13"/>
        <v>86649.510000000242</v>
      </c>
    </row>
    <row r="81" spans="1:12" x14ac:dyDescent="0.3">
      <c r="A81">
        <v>224</v>
      </c>
      <c r="B81" t="s">
        <v>111</v>
      </c>
      <c r="C81" s="13">
        <v>8696</v>
      </c>
      <c r="D81" s="13">
        <v>823695.61695481895</v>
      </c>
      <c r="E81" s="13">
        <f t="shared" si="7"/>
        <v>94.721207101520122</v>
      </c>
      <c r="F81" s="13">
        <v>778483.74000000022</v>
      </c>
      <c r="G81" s="13">
        <f t="shared" si="8"/>
        <v>89.522049218031299</v>
      </c>
      <c r="H81" s="19">
        <f t="shared" si="9"/>
        <v>-45211.876954818727</v>
      </c>
      <c r="I81" s="13">
        <f t="shared" si="10"/>
        <v>-5.1991578834888141</v>
      </c>
      <c r="J81" s="19">
        <f t="shared" si="11"/>
        <v>801089.67847740953</v>
      </c>
      <c r="K81" s="19">
        <f t="shared" si="12"/>
        <v>789786.70923870488</v>
      </c>
      <c r="L81" s="19">
        <f t="shared" si="13"/>
        <v>778483.74000000022</v>
      </c>
    </row>
    <row r="82" spans="1:12" x14ac:dyDescent="0.3">
      <c r="A82">
        <v>226</v>
      </c>
      <c r="B82" t="s">
        <v>112</v>
      </c>
      <c r="C82" s="13">
        <v>3858</v>
      </c>
      <c r="D82" s="13">
        <v>641609.44746785879</v>
      </c>
      <c r="E82" s="13">
        <f t="shared" si="7"/>
        <v>166.30623314356112</v>
      </c>
      <c r="F82" s="13">
        <v>334557.49000000115</v>
      </c>
      <c r="G82" s="13">
        <f t="shared" si="8"/>
        <v>86.717856402281271</v>
      </c>
      <c r="H82" s="19">
        <f t="shared" si="9"/>
        <v>-307051.95746785763</v>
      </c>
      <c r="I82" s="13">
        <f t="shared" si="10"/>
        <v>-79.588376741279845</v>
      </c>
      <c r="J82" s="19">
        <f t="shared" si="11"/>
        <v>488083.46873392997</v>
      </c>
      <c r="K82" s="19">
        <f t="shared" si="12"/>
        <v>411320.47936696559</v>
      </c>
      <c r="L82" s="19">
        <f t="shared" si="13"/>
        <v>334557.49000000115</v>
      </c>
    </row>
    <row r="83" spans="1:12" x14ac:dyDescent="0.3">
      <c r="A83">
        <v>230</v>
      </c>
      <c r="B83" t="s">
        <v>113</v>
      </c>
      <c r="C83" s="13">
        <v>2322</v>
      </c>
      <c r="D83" s="13">
        <v>244077.53534148299</v>
      </c>
      <c r="E83" s="13">
        <f t="shared" si="7"/>
        <v>105.11521763199094</v>
      </c>
      <c r="F83" s="13">
        <v>196846.01999999955</v>
      </c>
      <c r="G83" s="13">
        <f t="shared" si="8"/>
        <v>84.774341085271132</v>
      </c>
      <c r="H83" s="19">
        <f t="shared" si="9"/>
        <v>-47231.515341483435</v>
      </c>
      <c r="I83" s="13">
        <f t="shared" si="10"/>
        <v>-20.340876546719826</v>
      </c>
      <c r="J83" s="19">
        <f t="shared" si="11"/>
        <v>220461.77767074126</v>
      </c>
      <c r="K83" s="19">
        <f t="shared" si="12"/>
        <v>208653.8988353704</v>
      </c>
      <c r="L83" s="19">
        <f t="shared" si="13"/>
        <v>196846.01999999955</v>
      </c>
    </row>
    <row r="84" spans="1:12" x14ac:dyDescent="0.3">
      <c r="A84">
        <v>231</v>
      </c>
      <c r="B84" t="s">
        <v>114</v>
      </c>
      <c r="C84" s="13">
        <v>1278</v>
      </c>
      <c r="D84" s="13">
        <v>88670.129011546887</v>
      </c>
      <c r="E84" s="13">
        <f t="shared" si="7"/>
        <v>69.381947583370021</v>
      </c>
      <c r="F84" s="13">
        <v>85613.770000000251</v>
      </c>
      <c r="G84" s="13">
        <f t="shared" si="8"/>
        <v>66.990430359937605</v>
      </c>
      <c r="H84" s="19">
        <f t="shared" si="9"/>
        <v>-3056.3590115466359</v>
      </c>
      <c r="I84" s="13">
        <f t="shared" si="10"/>
        <v>-2.3915172234324222</v>
      </c>
      <c r="J84" s="19">
        <f t="shared" si="11"/>
        <v>87141.949505773577</v>
      </c>
      <c r="K84" s="19">
        <f t="shared" si="12"/>
        <v>86377.859752886914</v>
      </c>
      <c r="L84" s="19">
        <f t="shared" si="13"/>
        <v>85613.770000000251</v>
      </c>
    </row>
    <row r="85" spans="1:12" x14ac:dyDescent="0.3">
      <c r="A85">
        <v>232</v>
      </c>
      <c r="B85" t="s">
        <v>115</v>
      </c>
      <c r="C85" s="13">
        <v>13007</v>
      </c>
      <c r="D85" s="13">
        <v>1404131.986366645</v>
      </c>
      <c r="E85" s="13">
        <f t="shared" si="7"/>
        <v>107.95202478408895</v>
      </c>
      <c r="F85" s="13">
        <v>1090244.5700000012</v>
      </c>
      <c r="G85" s="13">
        <f t="shared" si="8"/>
        <v>83.819833166756453</v>
      </c>
      <c r="H85" s="19">
        <f t="shared" si="9"/>
        <v>-313887.41636664374</v>
      </c>
      <c r="I85" s="13">
        <f t="shared" si="10"/>
        <v>-24.132191617332492</v>
      </c>
      <c r="J85" s="19">
        <f t="shared" si="11"/>
        <v>1247188.2781833231</v>
      </c>
      <c r="K85" s="19">
        <f t="shared" si="12"/>
        <v>1168716.4240916623</v>
      </c>
      <c r="L85" s="19">
        <f t="shared" si="13"/>
        <v>1090244.5700000012</v>
      </c>
    </row>
    <row r="86" spans="1:12" x14ac:dyDescent="0.3">
      <c r="A86">
        <v>233</v>
      </c>
      <c r="B86" t="s">
        <v>116</v>
      </c>
      <c r="C86" s="13">
        <v>15514</v>
      </c>
      <c r="D86" s="13">
        <v>912577.15955338406</v>
      </c>
      <c r="E86" s="13">
        <f t="shared" si="7"/>
        <v>58.822815492676554</v>
      </c>
      <c r="F86" s="13">
        <v>1153696.6300000027</v>
      </c>
      <c r="G86" s="13">
        <f t="shared" si="8"/>
        <v>74.364872373340376</v>
      </c>
      <c r="H86" s="19">
        <f t="shared" si="9"/>
        <v>241119.47044661862</v>
      </c>
      <c r="I86" s="13">
        <f t="shared" si="10"/>
        <v>15.542056880663827</v>
      </c>
      <c r="J86" s="19">
        <f t="shared" si="11"/>
        <v>1033136.8947766933</v>
      </c>
      <c r="K86" s="19">
        <f t="shared" si="12"/>
        <v>1093416.7623883481</v>
      </c>
      <c r="L86" s="19">
        <f t="shared" si="13"/>
        <v>1153696.6300000027</v>
      </c>
    </row>
    <row r="87" spans="1:12" x14ac:dyDescent="0.3">
      <c r="A87">
        <v>235</v>
      </c>
      <c r="B87" t="s">
        <v>117</v>
      </c>
      <c r="C87" s="13">
        <v>10178</v>
      </c>
      <c r="D87" s="13">
        <v>569475.7156590356</v>
      </c>
      <c r="E87" s="13">
        <f t="shared" si="7"/>
        <v>55.951632507274084</v>
      </c>
      <c r="F87" s="13">
        <v>783515.31999999844</v>
      </c>
      <c r="G87" s="13">
        <f t="shared" si="8"/>
        <v>76.981265474552799</v>
      </c>
      <c r="H87" s="19">
        <f t="shared" si="9"/>
        <v>214039.60434096283</v>
      </c>
      <c r="I87" s="13">
        <f t="shared" si="10"/>
        <v>21.029632967278722</v>
      </c>
      <c r="J87" s="19">
        <f t="shared" si="11"/>
        <v>676495.51782951702</v>
      </c>
      <c r="K87" s="19">
        <f t="shared" si="12"/>
        <v>730005.41891475767</v>
      </c>
      <c r="L87" s="19">
        <f t="shared" si="13"/>
        <v>783515.31999999844</v>
      </c>
    </row>
    <row r="88" spans="1:12" x14ac:dyDescent="0.3">
      <c r="A88">
        <v>236</v>
      </c>
      <c r="B88" t="s">
        <v>118</v>
      </c>
      <c r="C88" s="13">
        <v>4228</v>
      </c>
      <c r="D88" s="13">
        <v>346438.93442545075</v>
      </c>
      <c r="E88" s="13">
        <f t="shared" si="7"/>
        <v>81.939199249160538</v>
      </c>
      <c r="F88" s="13">
        <v>342819.1799999997</v>
      </c>
      <c r="G88" s="13">
        <f t="shared" si="8"/>
        <v>81.083060548722727</v>
      </c>
      <c r="H88" s="19">
        <f t="shared" si="9"/>
        <v>-3619.7544254510431</v>
      </c>
      <c r="I88" s="13">
        <f t="shared" si="10"/>
        <v>-0.85613870043780582</v>
      </c>
      <c r="J88" s="19">
        <f t="shared" si="11"/>
        <v>344629.05721272522</v>
      </c>
      <c r="K88" s="19">
        <f t="shared" si="12"/>
        <v>343724.11860636249</v>
      </c>
      <c r="L88" s="19">
        <f t="shared" si="13"/>
        <v>342819.1799999997</v>
      </c>
    </row>
    <row r="89" spans="1:12" x14ac:dyDescent="0.3">
      <c r="A89">
        <v>239</v>
      </c>
      <c r="B89" t="s">
        <v>119</v>
      </c>
      <c r="C89" s="13">
        <v>2155</v>
      </c>
      <c r="D89" s="13">
        <v>138105.51805144441</v>
      </c>
      <c r="E89" s="13">
        <f t="shared" si="7"/>
        <v>64.086087262851237</v>
      </c>
      <c r="F89" s="13">
        <v>161838.84000000032</v>
      </c>
      <c r="G89" s="13">
        <f t="shared" si="8"/>
        <v>75.099229698376021</v>
      </c>
      <c r="H89" s="19">
        <f t="shared" si="9"/>
        <v>23733.321948555909</v>
      </c>
      <c r="I89" s="13">
        <f t="shared" si="10"/>
        <v>11.013142435524784</v>
      </c>
      <c r="J89" s="19">
        <f t="shared" si="11"/>
        <v>149972.17902572238</v>
      </c>
      <c r="K89" s="19">
        <f t="shared" si="12"/>
        <v>155905.50951286135</v>
      </c>
      <c r="L89" s="19">
        <f t="shared" si="13"/>
        <v>161838.84000000032</v>
      </c>
    </row>
    <row r="90" spans="1:12" x14ac:dyDescent="0.3">
      <c r="A90">
        <v>240</v>
      </c>
      <c r="B90" t="s">
        <v>120</v>
      </c>
      <c r="C90" s="13">
        <v>20437</v>
      </c>
      <c r="D90" s="13">
        <v>3155010.7564240103</v>
      </c>
      <c r="E90" s="13">
        <f t="shared" si="7"/>
        <v>154.37739181014877</v>
      </c>
      <c r="F90" s="13">
        <v>2063431.9600000065</v>
      </c>
      <c r="G90" s="13">
        <f t="shared" si="8"/>
        <v>100.96550178597673</v>
      </c>
      <c r="H90" s="19">
        <f t="shared" si="9"/>
        <v>-1091578.7964240038</v>
      </c>
      <c r="I90" s="13">
        <f t="shared" si="10"/>
        <v>-53.411890024172031</v>
      </c>
      <c r="J90" s="19">
        <f t="shared" si="11"/>
        <v>2609221.3582120081</v>
      </c>
      <c r="K90" s="19">
        <f t="shared" si="12"/>
        <v>2336326.6591060073</v>
      </c>
      <c r="L90" s="19">
        <f t="shared" si="13"/>
        <v>2063431.9600000065</v>
      </c>
    </row>
    <row r="91" spans="1:12" x14ac:dyDescent="0.3">
      <c r="A91">
        <v>241</v>
      </c>
      <c r="B91" t="s">
        <v>121</v>
      </c>
      <c r="C91" s="13">
        <v>7984</v>
      </c>
      <c r="D91" s="13">
        <v>828831.36075284053</v>
      </c>
      <c r="E91" s="13">
        <f t="shared" si="7"/>
        <v>103.811543180466</v>
      </c>
      <c r="F91" s="13">
        <v>664488.83999999985</v>
      </c>
      <c r="G91" s="13">
        <f t="shared" si="8"/>
        <v>83.227560120240469</v>
      </c>
      <c r="H91" s="19">
        <f t="shared" si="9"/>
        <v>-164342.52075284068</v>
      </c>
      <c r="I91" s="13">
        <f t="shared" si="10"/>
        <v>-20.583983060225535</v>
      </c>
      <c r="J91" s="19">
        <f t="shared" si="11"/>
        <v>746660.10037642019</v>
      </c>
      <c r="K91" s="19">
        <f t="shared" si="12"/>
        <v>705574.47018821002</v>
      </c>
      <c r="L91" s="19">
        <f t="shared" si="13"/>
        <v>664488.83999999985</v>
      </c>
    </row>
    <row r="92" spans="1:12" x14ac:dyDescent="0.3">
      <c r="A92">
        <v>244</v>
      </c>
      <c r="B92" t="s">
        <v>122</v>
      </c>
      <c r="C92" s="13">
        <v>18796</v>
      </c>
      <c r="D92" s="13">
        <v>1618957.7072538224</v>
      </c>
      <c r="E92" s="13">
        <f t="shared" si="7"/>
        <v>86.133097853470019</v>
      </c>
      <c r="F92" s="13">
        <v>1477043.0000000037</v>
      </c>
      <c r="G92" s="13">
        <f t="shared" si="8"/>
        <v>78.58283677378185</v>
      </c>
      <c r="H92" s="19">
        <f t="shared" si="9"/>
        <v>-141914.70725381863</v>
      </c>
      <c r="I92" s="13">
        <f t="shared" si="10"/>
        <v>-7.5502610796881591</v>
      </c>
      <c r="J92" s="19">
        <f t="shared" si="11"/>
        <v>1548000.3536269129</v>
      </c>
      <c r="K92" s="19">
        <f t="shared" si="12"/>
        <v>1512521.6768134583</v>
      </c>
      <c r="L92" s="19">
        <f t="shared" si="13"/>
        <v>1477043.0000000037</v>
      </c>
    </row>
    <row r="93" spans="1:12" x14ac:dyDescent="0.3">
      <c r="A93">
        <v>245</v>
      </c>
      <c r="B93" t="s">
        <v>123</v>
      </c>
      <c r="C93" s="13">
        <v>37105</v>
      </c>
      <c r="D93" s="13">
        <v>3090935.2174228476</v>
      </c>
      <c r="E93" s="13">
        <f t="shared" si="7"/>
        <v>83.302390982963146</v>
      </c>
      <c r="F93" s="13">
        <v>3692649.3399999905</v>
      </c>
      <c r="G93" s="13">
        <f t="shared" si="8"/>
        <v>99.518914971027911</v>
      </c>
      <c r="H93" s="19">
        <f t="shared" si="9"/>
        <v>601714.1225771429</v>
      </c>
      <c r="I93" s="13">
        <f t="shared" si="10"/>
        <v>16.216523988064761</v>
      </c>
      <c r="J93" s="19">
        <f t="shared" si="11"/>
        <v>3391792.2787114191</v>
      </c>
      <c r="K93" s="19">
        <f t="shared" si="12"/>
        <v>3542220.809355705</v>
      </c>
      <c r="L93" s="19">
        <f t="shared" si="13"/>
        <v>3692649.3399999905</v>
      </c>
    </row>
    <row r="94" spans="1:12" x14ac:dyDescent="0.3">
      <c r="A94">
        <v>249</v>
      </c>
      <c r="B94" t="s">
        <v>124</v>
      </c>
      <c r="C94" s="13">
        <v>9486</v>
      </c>
      <c r="D94" s="13">
        <v>1192587.3877580366</v>
      </c>
      <c r="E94" s="13">
        <f t="shared" si="7"/>
        <v>125.72078723993639</v>
      </c>
      <c r="F94" s="13">
        <v>809522.15000000037</v>
      </c>
      <c r="G94" s="13">
        <f t="shared" si="8"/>
        <v>85.33862007168463</v>
      </c>
      <c r="H94" s="19">
        <f t="shared" si="9"/>
        <v>-383065.23775803624</v>
      </c>
      <c r="I94" s="13">
        <f t="shared" si="10"/>
        <v>-40.382167168251762</v>
      </c>
      <c r="J94" s="19">
        <f t="shared" si="11"/>
        <v>1001054.7688790185</v>
      </c>
      <c r="K94" s="19">
        <f t="shared" si="12"/>
        <v>905288.45943950943</v>
      </c>
      <c r="L94" s="19">
        <f t="shared" si="13"/>
        <v>809522.15000000037</v>
      </c>
    </row>
    <row r="95" spans="1:12" x14ac:dyDescent="0.3">
      <c r="A95">
        <v>250</v>
      </c>
      <c r="B95" t="s">
        <v>125</v>
      </c>
      <c r="C95" s="13">
        <v>1822</v>
      </c>
      <c r="D95" s="13">
        <v>132860.00442755633</v>
      </c>
      <c r="E95" s="13">
        <f t="shared" si="7"/>
        <v>72.919870706671972</v>
      </c>
      <c r="F95" s="13">
        <v>143570.09999999963</v>
      </c>
      <c r="G95" s="13">
        <f t="shared" si="8"/>
        <v>78.798079034028333</v>
      </c>
      <c r="H95" s="19">
        <f t="shared" si="9"/>
        <v>10710.095572443301</v>
      </c>
      <c r="I95" s="13">
        <f t="shared" si="10"/>
        <v>5.8782083273563668</v>
      </c>
      <c r="J95" s="19">
        <f t="shared" si="11"/>
        <v>138215.05221377796</v>
      </c>
      <c r="K95" s="19">
        <f t="shared" si="12"/>
        <v>140892.5761068888</v>
      </c>
      <c r="L95" s="19">
        <f t="shared" si="13"/>
        <v>143570.09999999963</v>
      </c>
    </row>
    <row r="96" spans="1:12" x14ac:dyDescent="0.3">
      <c r="A96">
        <v>256</v>
      </c>
      <c r="B96" t="s">
        <v>126</v>
      </c>
      <c r="C96" s="13">
        <v>1597</v>
      </c>
      <c r="D96" s="13">
        <v>165292.26401038605</v>
      </c>
      <c r="E96" s="13">
        <f t="shared" si="7"/>
        <v>103.50173075165063</v>
      </c>
      <c r="F96" s="13">
        <v>123103.00999999931</v>
      </c>
      <c r="G96" s="13">
        <f t="shared" si="8"/>
        <v>77.083913587977023</v>
      </c>
      <c r="H96" s="19">
        <f t="shared" si="9"/>
        <v>-42189.254010386736</v>
      </c>
      <c r="I96" s="13">
        <f t="shared" si="10"/>
        <v>-26.417817163673597</v>
      </c>
      <c r="J96" s="19">
        <f t="shared" si="11"/>
        <v>144197.63700519269</v>
      </c>
      <c r="K96" s="19">
        <f t="shared" si="12"/>
        <v>133650.323502596</v>
      </c>
      <c r="L96" s="19">
        <f t="shared" si="13"/>
        <v>123103.00999999931</v>
      </c>
    </row>
    <row r="97" spans="1:12" x14ac:dyDescent="0.3">
      <c r="A97">
        <v>257</v>
      </c>
      <c r="B97" t="s">
        <v>127</v>
      </c>
      <c r="C97" s="13">
        <v>40082</v>
      </c>
      <c r="D97" s="13">
        <v>2517099.2883241768</v>
      </c>
      <c r="E97" s="13">
        <f t="shared" si="7"/>
        <v>62.798744781302752</v>
      </c>
      <c r="F97" s="13">
        <v>3550657.4200000018</v>
      </c>
      <c r="G97" s="13">
        <f t="shared" si="8"/>
        <v>88.584836585000787</v>
      </c>
      <c r="H97" s="19">
        <f t="shared" si="9"/>
        <v>1033558.131675825</v>
      </c>
      <c r="I97" s="13">
        <f t="shared" si="10"/>
        <v>25.786091803698042</v>
      </c>
      <c r="J97" s="19">
        <f t="shared" si="11"/>
        <v>3033878.3541620895</v>
      </c>
      <c r="K97" s="19">
        <f t="shared" si="12"/>
        <v>3292267.8870810457</v>
      </c>
      <c r="L97" s="19">
        <f t="shared" si="13"/>
        <v>3550657.4200000018</v>
      </c>
    </row>
    <row r="98" spans="1:12" x14ac:dyDescent="0.3">
      <c r="A98">
        <v>260</v>
      </c>
      <c r="B98" t="s">
        <v>128</v>
      </c>
      <c r="C98" s="13">
        <v>9933</v>
      </c>
      <c r="D98" s="13">
        <v>1468759.9921522988</v>
      </c>
      <c r="E98" s="13">
        <f t="shared" si="7"/>
        <v>147.86670614641082</v>
      </c>
      <c r="F98" s="13">
        <v>936138.32999999821</v>
      </c>
      <c r="G98" s="13">
        <f t="shared" si="8"/>
        <v>94.245276351555248</v>
      </c>
      <c r="H98" s="19">
        <f t="shared" si="9"/>
        <v>-532621.66215230059</v>
      </c>
      <c r="I98" s="13">
        <f t="shared" si="10"/>
        <v>-53.621429794855594</v>
      </c>
      <c r="J98" s="19">
        <f t="shared" si="11"/>
        <v>1202449.1610761485</v>
      </c>
      <c r="K98" s="19">
        <f t="shared" si="12"/>
        <v>1069293.7455380734</v>
      </c>
      <c r="L98" s="19">
        <f t="shared" si="13"/>
        <v>936138.32999999821</v>
      </c>
    </row>
    <row r="99" spans="1:12" x14ac:dyDescent="0.3">
      <c r="A99">
        <v>261</v>
      </c>
      <c r="B99" t="s">
        <v>129</v>
      </c>
      <c r="C99" s="13">
        <v>6436</v>
      </c>
      <c r="D99" s="13">
        <v>801514.19913286192</v>
      </c>
      <c r="E99" s="13">
        <f t="shared" si="7"/>
        <v>124.53607817477656</v>
      </c>
      <c r="F99" s="13">
        <v>614018.56000000052</v>
      </c>
      <c r="G99" s="13">
        <f t="shared" si="8"/>
        <v>95.403753884400331</v>
      </c>
      <c r="H99" s="19">
        <f t="shared" si="9"/>
        <v>-187495.6391328614</v>
      </c>
      <c r="I99" s="13">
        <f t="shared" si="10"/>
        <v>-29.132324290376229</v>
      </c>
      <c r="J99" s="19">
        <f t="shared" si="11"/>
        <v>707766.37956643128</v>
      </c>
      <c r="K99" s="19">
        <f t="shared" si="12"/>
        <v>660892.4697832159</v>
      </c>
      <c r="L99" s="19">
        <f t="shared" si="13"/>
        <v>614018.56000000052</v>
      </c>
    </row>
    <row r="100" spans="1:12" x14ac:dyDescent="0.3">
      <c r="A100">
        <v>263</v>
      </c>
      <c r="B100" t="s">
        <v>130</v>
      </c>
      <c r="C100" s="13">
        <v>7854</v>
      </c>
      <c r="D100" s="13">
        <v>699990.19483298098</v>
      </c>
      <c r="E100" s="13">
        <f t="shared" si="7"/>
        <v>89.125311285075242</v>
      </c>
      <c r="F100" s="13">
        <v>652317.50000000186</v>
      </c>
      <c r="G100" s="13">
        <f t="shared" si="8"/>
        <v>83.055449452508512</v>
      </c>
      <c r="H100" s="19">
        <f t="shared" si="9"/>
        <v>-47672.694832979119</v>
      </c>
      <c r="I100" s="13">
        <f t="shared" si="10"/>
        <v>-6.0698618325667324</v>
      </c>
      <c r="J100" s="19">
        <f t="shared" si="11"/>
        <v>676153.84741649148</v>
      </c>
      <c r="K100" s="19">
        <f t="shared" si="12"/>
        <v>664235.67370824667</v>
      </c>
      <c r="L100" s="19">
        <f t="shared" si="13"/>
        <v>652317.50000000186</v>
      </c>
    </row>
    <row r="101" spans="1:12" x14ac:dyDescent="0.3">
      <c r="A101">
        <v>265</v>
      </c>
      <c r="B101" t="s">
        <v>131</v>
      </c>
      <c r="C101" s="13">
        <v>1107</v>
      </c>
      <c r="D101" s="13">
        <v>62233.551370368958</v>
      </c>
      <c r="E101" s="13">
        <f t="shared" si="7"/>
        <v>56.218203586602492</v>
      </c>
      <c r="F101" s="13">
        <v>79581.419999999925</v>
      </c>
      <c r="G101" s="13">
        <f t="shared" si="8"/>
        <v>71.889268292682857</v>
      </c>
      <c r="H101" s="19">
        <f t="shared" si="9"/>
        <v>17347.868629630968</v>
      </c>
      <c r="I101" s="13">
        <f t="shared" si="10"/>
        <v>15.671064706080369</v>
      </c>
      <c r="J101" s="19">
        <f t="shared" si="11"/>
        <v>70907.485685184438</v>
      </c>
      <c r="K101" s="19">
        <f t="shared" si="12"/>
        <v>75244.452842592189</v>
      </c>
      <c r="L101" s="19">
        <f t="shared" si="13"/>
        <v>79581.419999999925</v>
      </c>
    </row>
    <row r="102" spans="1:12" x14ac:dyDescent="0.3">
      <c r="A102">
        <v>271</v>
      </c>
      <c r="B102" t="s">
        <v>132</v>
      </c>
      <c r="C102" s="13">
        <v>7013</v>
      </c>
      <c r="D102" s="13">
        <v>595095.44184942858</v>
      </c>
      <c r="E102" s="13">
        <f t="shared" si="7"/>
        <v>84.85604475252083</v>
      </c>
      <c r="F102" s="13">
        <v>612568.61999999732</v>
      </c>
      <c r="G102" s="13">
        <f t="shared" si="8"/>
        <v>87.347585911877559</v>
      </c>
      <c r="H102" s="19">
        <f t="shared" si="9"/>
        <v>17473.17815056874</v>
      </c>
      <c r="I102" s="13">
        <f t="shared" si="10"/>
        <v>2.4915411593567289</v>
      </c>
      <c r="J102" s="19">
        <f t="shared" si="11"/>
        <v>603832.03092471301</v>
      </c>
      <c r="K102" s="19">
        <f t="shared" si="12"/>
        <v>608200.32546235516</v>
      </c>
      <c r="L102" s="19">
        <f t="shared" si="13"/>
        <v>612568.61999999732</v>
      </c>
    </row>
    <row r="103" spans="1:12" x14ac:dyDescent="0.3">
      <c r="A103">
        <v>272</v>
      </c>
      <c r="B103" t="s">
        <v>133</v>
      </c>
      <c r="C103" s="13">
        <v>47772</v>
      </c>
      <c r="D103" s="13">
        <v>4492383.7398468042</v>
      </c>
      <c r="E103" s="13">
        <f t="shared" si="7"/>
        <v>94.038008453629828</v>
      </c>
      <c r="F103" s="13">
        <v>4026798.9800000042</v>
      </c>
      <c r="G103" s="13">
        <f t="shared" si="8"/>
        <v>84.292032571380815</v>
      </c>
      <c r="H103" s="19">
        <f t="shared" si="9"/>
        <v>-465584.75984680001</v>
      </c>
      <c r="I103" s="13">
        <f t="shared" si="10"/>
        <v>-9.7459758822490166</v>
      </c>
      <c r="J103" s="19">
        <f t="shared" si="11"/>
        <v>4259591.3599234037</v>
      </c>
      <c r="K103" s="19">
        <f t="shared" si="12"/>
        <v>4143195.1699617039</v>
      </c>
      <c r="L103" s="19">
        <f t="shared" si="13"/>
        <v>4026798.9800000042</v>
      </c>
    </row>
    <row r="104" spans="1:12" x14ac:dyDescent="0.3">
      <c r="A104">
        <v>273</v>
      </c>
      <c r="B104" t="s">
        <v>134</v>
      </c>
      <c r="C104" s="13">
        <v>3925</v>
      </c>
      <c r="D104" s="13">
        <v>380791.71190383058</v>
      </c>
      <c r="E104" s="13">
        <f t="shared" si="7"/>
        <v>97.016996663396327</v>
      </c>
      <c r="F104" s="13">
        <v>344722.43999999901</v>
      </c>
      <c r="G104" s="13">
        <f t="shared" si="8"/>
        <v>87.827373248407397</v>
      </c>
      <c r="H104" s="19">
        <f t="shared" si="9"/>
        <v>-36069.27190383157</v>
      </c>
      <c r="I104" s="13">
        <f t="shared" si="10"/>
        <v>-9.1896234149889349</v>
      </c>
      <c r="J104" s="19">
        <f t="shared" si="11"/>
        <v>362757.07595191477</v>
      </c>
      <c r="K104" s="19">
        <f t="shared" si="12"/>
        <v>353739.75797595689</v>
      </c>
      <c r="L104" s="19">
        <f t="shared" si="13"/>
        <v>344722.43999999901</v>
      </c>
    </row>
    <row r="105" spans="1:12" x14ac:dyDescent="0.3">
      <c r="A105">
        <v>275</v>
      </c>
      <c r="B105" t="s">
        <v>135</v>
      </c>
      <c r="C105" s="13">
        <v>2593</v>
      </c>
      <c r="D105" s="13">
        <v>359147.52752765513</v>
      </c>
      <c r="E105" s="13">
        <f t="shared" si="7"/>
        <v>138.50656672875246</v>
      </c>
      <c r="F105" s="13">
        <v>213101.5299999998</v>
      </c>
      <c r="G105" s="13">
        <f t="shared" si="8"/>
        <v>82.183389895873432</v>
      </c>
      <c r="H105" s="19">
        <f t="shared" si="9"/>
        <v>-146045.99752765533</v>
      </c>
      <c r="I105" s="13">
        <f t="shared" si="10"/>
        <v>-56.323176832879035</v>
      </c>
      <c r="J105" s="19">
        <f t="shared" si="11"/>
        <v>286124.52876382746</v>
      </c>
      <c r="K105" s="19">
        <f t="shared" si="12"/>
        <v>249613.02938191363</v>
      </c>
      <c r="L105" s="19">
        <f t="shared" si="13"/>
        <v>213101.5299999998</v>
      </c>
    </row>
    <row r="106" spans="1:12" x14ac:dyDescent="0.3">
      <c r="A106">
        <v>276</v>
      </c>
      <c r="B106" t="s">
        <v>136</v>
      </c>
      <c r="C106" s="13">
        <v>14857</v>
      </c>
      <c r="D106" s="13">
        <v>1555646.2076170433</v>
      </c>
      <c r="E106" s="13">
        <f t="shared" si="7"/>
        <v>104.70796308925377</v>
      </c>
      <c r="F106" s="13">
        <v>1339848.6600000001</v>
      </c>
      <c r="G106" s="13">
        <f t="shared" si="8"/>
        <v>90.182988490273956</v>
      </c>
      <c r="H106" s="19">
        <f t="shared" si="9"/>
        <v>-215797.54761704314</v>
      </c>
      <c r="I106" s="13">
        <f t="shared" si="10"/>
        <v>-14.524974598979817</v>
      </c>
      <c r="J106" s="19">
        <f t="shared" si="11"/>
        <v>1447747.4338085218</v>
      </c>
      <c r="K106" s="19">
        <f t="shared" si="12"/>
        <v>1393798.046904261</v>
      </c>
      <c r="L106" s="19">
        <f t="shared" si="13"/>
        <v>1339848.6600000001</v>
      </c>
    </row>
    <row r="107" spans="1:12" x14ac:dyDescent="0.3">
      <c r="A107">
        <v>280</v>
      </c>
      <c r="B107" t="s">
        <v>137</v>
      </c>
      <c r="C107" s="13">
        <v>2068</v>
      </c>
      <c r="D107" s="13">
        <v>66861.510422178733</v>
      </c>
      <c r="E107" s="13">
        <f t="shared" si="7"/>
        <v>32.331484730260506</v>
      </c>
      <c r="F107" s="13">
        <v>163506.7200000002</v>
      </c>
      <c r="G107" s="13">
        <f t="shared" si="8"/>
        <v>79.065145067698353</v>
      </c>
      <c r="H107" s="19">
        <f t="shared" si="9"/>
        <v>96645.209577821472</v>
      </c>
      <c r="I107" s="13">
        <f t="shared" si="10"/>
        <v>46.733660337437847</v>
      </c>
      <c r="J107" s="19">
        <f t="shared" si="11"/>
        <v>115184.11521108946</v>
      </c>
      <c r="K107" s="19">
        <f t="shared" si="12"/>
        <v>139345.41760554485</v>
      </c>
      <c r="L107" s="19">
        <f t="shared" si="13"/>
        <v>163506.7200000002</v>
      </c>
    </row>
    <row r="108" spans="1:12" x14ac:dyDescent="0.3">
      <c r="A108">
        <v>284</v>
      </c>
      <c r="B108" t="s">
        <v>138</v>
      </c>
      <c r="C108" s="13">
        <v>2292</v>
      </c>
      <c r="D108" s="13">
        <v>140357.15449248251</v>
      </c>
      <c r="E108" s="13">
        <f t="shared" si="7"/>
        <v>61.237851000210519</v>
      </c>
      <c r="F108" s="13">
        <v>169301.69999999972</v>
      </c>
      <c r="G108" s="13">
        <f t="shared" si="8"/>
        <v>73.86636125654438</v>
      </c>
      <c r="H108" s="19">
        <f t="shared" si="9"/>
        <v>28944.545507517207</v>
      </c>
      <c r="I108" s="13">
        <f t="shared" si="10"/>
        <v>12.628510256333859</v>
      </c>
      <c r="J108" s="19">
        <f t="shared" si="11"/>
        <v>154829.42724624113</v>
      </c>
      <c r="K108" s="19">
        <f t="shared" si="12"/>
        <v>162065.56362312043</v>
      </c>
      <c r="L108" s="19">
        <f t="shared" si="13"/>
        <v>169301.69999999972</v>
      </c>
    </row>
    <row r="109" spans="1:12" x14ac:dyDescent="0.3">
      <c r="A109">
        <v>285</v>
      </c>
      <c r="B109" t="s">
        <v>139</v>
      </c>
      <c r="C109" s="13">
        <v>51668</v>
      </c>
      <c r="D109" s="13">
        <v>7670904.1084265448</v>
      </c>
      <c r="E109" s="13">
        <f t="shared" si="7"/>
        <v>148.46528041392244</v>
      </c>
      <c r="F109" s="13">
        <v>5437223.3400000017</v>
      </c>
      <c r="G109" s="13">
        <f t="shared" si="8"/>
        <v>105.23386506154684</v>
      </c>
      <c r="H109" s="19">
        <f t="shared" si="9"/>
        <v>-2233680.7684265431</v>
      </c>
      <c r="I109" s="13">
        <f t="shared" si="10"/>
        <v>-43.231415352375613</v>
      </c>
      <c r="J109" s="19">
        <f t="shared" si="11"/>
        <v>6554063.7242132733</v>
      </c>
      <c r="K109" s="19">
        <f t="shared" si="12"/>
        <v>5995643.532106638</v>
      </c>
      <c r="L109" s="19">
        <f t="shared" si="13"/>
        <v>5437223.3400000017</v>
      </c>
    </row>
    <row r="110" spans="1:12" x14ac:dyDescent="0.3">
      <c r="A110">
        <v>286</v>
      </c>
      <c r="B110" t="s">
        <v>140</v>
      </c>
      <c r="C110" s="13">
        <v>81187</v>
      </c>
      <c r="D110" s="13">
        <v>9792571.289328713</v>
      </c>
      <c r="E110" s="13">
        <f t="shared" si="7"/>
        <v>120.6174792679704</v>
      </c>
      <c r="F110" s="13">
        <v>7601544.8600000013</v>
      </c>
      <c r="G110" s="13">
        <f t="shared" si="8"/>
        <v>93.630074519319606</v>
      </c>
      <c r="H110" s="19">
        <f t="shared" si="9"/>
        <v>-2191026.4293287117</v>
      </c>
      <c r="I110" s="13">
        <f t="shared" si="10"/>
        <v>-26.987404748650789</v>
      </c>
      <c r="J110" s="19">
        <f t="shared" si="11"/>
        <v>8697058.074664358</v>
      </c>
      <c r="K110" s="19">
        <f t="shared" si="12"/>
        <v>8149301.4673321797</v>
      </c>
      <c r="L110" s="19">
        <f t="shared" si="13"/>
        <v>7601544.8600000013</v>
      </c>
    </row>
    <row r="111" spans="1:12" x14ac:dyDescent="0.3">
      <c r="A111">
        <v>287</v>
      </c>
      <c r="B111" t="s">
        <v>141</v>
      </c>
      <c r="C111" s="13">
        <v>6404</v>
      </c>
      <c r="D111" s="13">
        <v>348495.82310485432</v>
      </c>
      <c r="E111" s="13">
        <f t="shared" si="7"/>
        <v>54.418460822119663</v>
      </c>
      <c r="F111" s="13">
        <v>442202.53000000212</v>
      </c>
      <c r="G111" s="13">
        <f t="shared" si="8"/>
        <v>69.050988444722378</v>
      </c>
      <c r="H111" s="19">
        <f t="shared" si="9"/>
        <v>93706.7068951478</v>
      </c>
      <c r="I111" s="13">
        <f t="shared" si="10"/>
        <v>14.632527622602717</v>
      </c>
      <c r="J111" s="19">
        <f t="shared" si="11"/>
        <v>395349.17655242822</v>
      </c>
      <c r="K111" s="19">
        <f t="shared" si="12"/>
        <v>418775.85327621514</v>
      </c>
      <c r="L111" s="19">
        <f t="shared" si="13"/>
        <v>442202.53000000212</v>
      </c>
    </row>
    <row r="112" spans="1:12" x14ac:dyDescent="0.3">
      <c r="A112">
        <v>288</v>
      </c>
      <c r="B112" t="s">
        <v>142</v>
      </c>
      <c r="C112" s="13">
        <v>6416</v>
      </c>
      <c r="D112" s="13">
        <v>286170.73183881649</v>
      </c>
      <c r="E112" s="13">
        <f t="shared" si="7"/>
        <v>44.602670174379128</v>
      </c>
      <c r="F112" s="13">
        <v>459848.46000000089</v>
      </c>
      <c r="G112" s="13">
        <f t="shared" si="8"/>
        <v>71.672141521197148</v>
      </c>
      <c r="H112" s="19">
        <f t="shared" si="9"/>
        <v>173677.72816118441</v>
      </c>
      <c r="I112" s="13">
        <f t="shared" si="10"/>
        <v>27.06947134681802</v>
      </c>
      <c r="J112" s="19">
        <f t="shared" si="11"/>
        <v>373009.59591940872</v>
      </c>
      <c r="K112" s="19">
        <f t="shared" si="12"/>
        <v>416429.02795970481</v>
      </c>
      <c r="L112" s="19">
        <f t="shared" si="13"/>
        <v>459848.46000000089</v>
      </c>
    </row>
    <row r="113" spans="1:12" x14ac:dyDescent="0.3">
      <c r="A113">
        <v>290</v>
      </c>
      <c r="B113" t="s">
        <v>143</v>
      </c>
      <c r="C113" s="13">
        <v>8042</v>
      </c>
      <c r="D113" s="13">
        <v>1368596.4782165692</v>
      </c>
      <c r="E113" s="13">
        <f t="shared" si="7"/>
        <v>170.18110895505708</v>
      </c>
      <c r="F113" s="13">
        <v>686944.91000000015</v>
      </c>
      <c r="G113" s="13">
        <f t="shared" si="8"/>
        <v>85.419660532205938</v>
      </c>
      <c r="H113" s="19">
        <f t="shared" si="9"/>
        <v>-681651.56821656902</v>
      </c>
      <c r="I113" s="13">
        <f t="shared" si="10"/>
        <v>-84.76144842285116</v>
      </c>
      <c r="J113" s="19">
        <f t="shared" si="11"/>
        <v>1027770.6941082847</v>
      </c>
      <c r="K113" s="19">
        <f t="shared" si="12"/>
        <v>857357.80205414235</v>
      </c>
      <c r="L113" s="19">
        <f t="shared" si="13"/>
        <v>686944.91000000015</v>
      </c>
    </row>
    <row r="114" spans="1:12" x14ac:dyDescent="0.3">
      <c r="A114">
        <v>291</v>
      </c>
      <c r="B114" t="s">
        <v>144</v>
      </c>
      <c r="C114" s="13">
        <v>2161</v>
      </c>
      <c r="D114" s="13">
        <v>213346.04558888037</v>
      </c>
      <c r="E114" s="13">
        <f t="shared" si="7"/>
        <v>98.725611100823869</v>
      </c>
      <c r="F114" s="13">
        <v>160773.13999999964</v>
      </c>
      <c r="G114" s="13">
        <f t="shared" si="8"/>
        <v>74.397565941693486</v>
      </c>
      <c r="H114" s="19">
        <f t="shared" si="9"/>
        <v>-52572.905588880734</v>
      </c>
      <c r="I114" s="13">
        <f t="shared" si="10"/>
        <v>-24.328045159130372</v>
      </c>
      <c r="J114" s="19">
        <f t="shared" si="11"/>
        <v>187059.59279443999</v>
      </c>
      <c r="K114" s="19">
        <f t="shared" si="12"/>
        <v>173916.36639721983</v>
      </c>
      <c r="L114" s="19">
        <f t="shared" si="13"/>
        <v>160773.13999999964</v>
      </c>
    </row>
    <row r="115" spans="1:12" x14ac:dyDescent="0.3">
      <c r="A115">
        <v>297</v>
      </c>
      <c r="B115" t="s">
        <v>145</v>
      </c>
      <c r="C115" s="13">
        <v>120210</v>
      </c>
      <c r="D115" s="13">
        <v>11590166.599274704</v>
      </c>
      <c r="E115" s="13">
        <f t="shared" si="7"/>
        <v>96.415993671697066</v>
      </c>
      <c r="F115" s="13">
        <v>11234097.430000007</v>
      </c>
      <c r="G115" s="13">
        <f t="shared" si="8"/>
        <v>93.453934198486039</v>
      </c>
      <c r="H115" s="19">
        <f t="shared" si="9"/>
        <v>-356069.16927469708</v>
      </c>
      <c r="I115" s="13">
        <f t="shared" si="10"/>
        <v>-2.9620594732110233</v>
      </c>
      <c r="J115" s="19">
        <f t="shared" si="11"/>
        <v>11412132.014637355</v>
      </c>
      <c r="K115" s="19">
        <f t="shared" si="12"/>
        <v>11323114.722318681</v>
      </c>
      <c r="L115" s="19">
        <f t="shared" si="13"/>
        <v>11234097.430000007</v>
      </c>
    </row>
    <row r="116" spans="1:12" x14ac:dyDescent="0.3">
      <c r="A116">
        <v>300</v>
      </c>
      <c r="B116" t="s">
        <v>146</v>
      </c>
      <c r="C116" s="13">
        <v>3534</v>
      </c>
      <c r="D116" s="13">
        <v>185283.71206271451</v>
      </c>
      <c r="E116" s="13">
        <f t="shared" si="7"/>
        <v>52.428894188657189</v>
      </c>
      <c r="F116" s="13">
        <v>243151.59999999963</v>
      </c>
      <c r="G116" s="13">
        <f t="shared" si="8"/>
        <v>68.803508771929714</v>
      </c>
      <c r="H116" s="19">
        <f t="shared" si="9"/>
        <v>57867.887937285122</v>
      </c>
      <c r="I116" s="13">
        <f t="shared" si="10"/>
        <v>16.374614583272532</v>
      </c>
      <c r="J116" s="19">
        <f t="shared" si="11"/>
        <v>214217.65603135707</v>
      </c>
      <c r="K116" s="19">
        <f t="shared" si="12"/>
        <v>228684.62801567835</v>
      </c>
      <c r="L116" s="19">
        <f t="shared" si="13"/>
        <v>243151.59999999963</v>
      </c>
    </row>
    <row r="117" spans="1:12" x14ac:dyDescent="0.3">
      <c r="A117">
        <v>301</v>
      </c>
      <c r="B117" t="s">
        <v>147</v>
      </c>
      <c r="C117" s="13">
        <v>20456</v>
      </c>
      <c r="D117" s="13">
        <v>1820343.5344418678</v>
      </c>
      <c r="E117" s="13">
        <f t="shared" si="7"/>
        <v>88.988244741976331</v>
      </c>
      <c r="F117" s="13">
        <v>1572817.4199999981</v>
      </c>
      <c r="G117" s="13">
        <f t="shared" si="8"/>
        <v>76.887828509972536</v>
      </c>
      <c r="H117" s="19">
        <f t="shared" si="9"/>
        <v>-247526.11444186978</v>
      </c>
      <c r="I117" s="13">
        <f t="shared" si="10"/>
        <v>-12.100416232003802</v>
      </c>
      <c r="J117" s="19">
        <f t="shared" si="11"/>
        <v>1696580.477220933</v>
      </c>
      <c r="K117" s="19">
        <f t="shared" si="12"/>
        <v>1634698.9486104655</v>
      </c>
      <c r="L117" s="19">
        <f t="shared" si="13"/>
        <v>1572817.4199999981</v>
      </c>
    </row>
    <row r="118" spans="1:12" x14ac:dyDescent="0.3">
      <c r="A118">
        <v>304</v>
      </c>
      <c r="B118" t="s">
        <v>148</v>
      </c>
      <c r="C118" s="13">
        <v>962</v>
      </c>
      <c r="D118" s="13">
        <v>107764.9203054595</v>
      </c>
      <c r="E118" s="13">
        <f t="shared" si="7"/>
        <v>112.02174667927183</v>
      </c>
      <c r="F118" s="13">
        <v>70630.499999999971</v>
      </c>
      <c r="G118" s="13">
        <f t="shared" si="8"/>
        <v>73.420478170478134</v>
      </c>
      <c r="H118" s="19">
        <f t="shared" si="9"/>
        <v>-37134.420305459527</v>
      </c>
      <c r="I118" s="13">
        <f t="shared" si="10"/>
        <v>-38.601268508793687</v>
      </c>
      <c r="J118" s="19">
        <f t="shared" si="11"/>
        <v>89197.710152729735</v>
      </c>
      <c r="K118" s="19">
        <f t="shared" si="12"/>
        <v>79914.105076364853</v>
      </c>
      <c r="L118" s="19">
        <f t="shared" si="13"/>
        <v>70630.499999999971</v>
      </c>
    </row>
    <row r="119" spans="1:12" x14ac:dyDescent="0.3">
      <c r="A119">
        <v>305</v>
      </c>
      <c r="B119" t="s">
        <v>149</v>
      </c>
      <c r="C119" s="13">
        <v>15213</v>
      </c>
      <c r="D119" s="13">
        <v>1565067.8958808037</v>
      </c>
      <c r="E119" s="13">
        <f t="shared" si="7"/>
        <v>102.87700623682402</v>
      </c>
      <c r="F119" s="13">
        <v>1326006.8999999985</v>
      </c>
      <c r="G119" s="13">
        <f t="shared" si="8"/>
        <v>87.162748964701137</v>
      </c>
      <c r="H119" s="19">
        <f t="shared" si="9"/>
        <v>-239060.99588080519</v>
      </c>
      <c r="I119" s="13">
        <f t="shared" si="10"/>
        <v>-15.714257272122868</v>
      </c>
      <c r="J119" s="19">
        <f t="shared" si="11"/>
        <v>1445537.397940401</v>
      </c>
      <c r="K119" s="19">
        <f t="shared" si="12"/>
        <v>1385772.1489701997</v>
      </c>
      <c r="L119" s="19">
        <f t="shared" si="13"/>
        <v>1326006.8999999985</v>
      </c>
    </row>
    <row r="120" spans="1:12" x14ac:dyDescent="0.3">
      <c r="A120">
        <v>309</v>
      </c>
      <c r="B120" t="s">
        <v>150</v>
      </c>
      <c r="C120" s="13">
        <v>6552</v>
      </c>
      <c r="D120" s="13">
        <v>1034272.303043958</v>
      </c>
      <c r="E120" s="13">
        <f t="shared" si="7"/>
        <v>157.8559681080522</v>
      </c>
      <c r="F120" s="13">
        <v>655988.86000000127</v>
      </c>
      <c r="G120" s="13">
        <f t="shared" si="8"/>
        <v>100.12039987790007</v>
      </c>
      <c r="H120" s="19">
        <f t="shared" si="9"/>
        <v>-378283.44304395677</v>
      </c>
      <c r="I120" s="13">
        <f t="shared" si="10"/>
        <v>-57.735568230152133</v>
      </c>
      <c r="J120" s="19">
        <f t="shared" si="11"/>
        <v>845130.58152197965</v>
      </c>
      <c r="K120" s="19">
        <f t="shared" si="12"/>
        <v>750559.7207609904</v>
      </c>
      <c r="L120" s="19">
        <f t="shared" si="13"/>
        <v>655988.86000000127</v>
      </c>
    </row>
    <row r="121" spans="1:12" x14ac:dyDescent="0.3">
      <c r="A121">
        <v>312</v>
      </c>
      <c r="B121" t="s">
        <v>151</v>
      </c>
      <c r="C121" s="13">
        <v>1288</v>
      </c>
      <c r="D121" s="13">
        <v>99054.319206380562</v>
      </c>
      <c r="E121" s="13">
        <f t="shared" si="7"/>
        <v>76.905527334146399</v>
      </c>
      <c r="F121" s="13">
        <v>103406.6399999999</v>
      </c>
      <c r="G121" s="13">
        <f t="shared" si="8"/>
        <v>80.284658385093081</v>
      </c>
      <c r="H121" s="19">
        <f t="shared" si="9"/>
        <v>4352.3207936193357</v>
      </c>
      <c r="I121" s="13">
        <f t="shared" si="10"/>
        <v>3.3791310509466892</v>
      </c>
      <c r="J121" s="19">
        <f t="shared" si="11"/>
        <v>101230.47960319024</v>
      </c>
      <c r="K121" s="19">
        <f t="shared" si="12"/>
        <v>102318.55980159507</v>
      </c>
      <c r="L121" s="19">
        <f t="shared" si="13"/>
        <v>103406.6399999999</v>
      </c>
    </row>
    <row r="122" spans="1:12" x14ac:dyDescent="0.3">
      <c r="A122">
        <v>316</v>
      </c>
      <c r="B122" t="s">
        <v>152</v>
      </c>
      <c r="C122" s="13">
        <v>4326</v>
      </c>
      <c r="D122" s="13">
        <v>431841.48028099269</v>
      </c>
      <c r="E122" s="13">
        <f t="shared" si="7"/>
        <v>99.824660259129146</v>
      </c>
      <c r="F122" s="13">
        <v>398306.16000000061</v>
      </c>
      <c r="G122" s="13">
        <f t="shared" si="8"/>
        <v>92.072621359223447</v>
      </c>
      <c r="H122" s="19">
        <f t="shared" si="9"/>
        <v>-33535.320280992077</v>
      </c>
      <c r="I122" s="13">
        <f t="shared" si="10"/>
        <v>-7.7520388999057044</v>
      </c>
      <c r="J122" s="19">
        <f t="shared" si="11"/>
        <v>415073.82014049665</v>
      </c>
      <c r="K122" s="19">
        <f t="shared" si="12"/>
        <v>406689.9900702486</v>
      </c>
      <c r="L122" s="19">
        <f t="shared" si="13"/>
        <v>398306.16000000061</v>
      </c>
    </row>
    <row r="123" spans="1:12" x14ac:dyDescent="0.3">
      <c r="A123">
        <v>317</v>
      </c>
      <c r="B123" t="s">
        <v>153</v>
      </c>
      <c r="C123" s="13">
        <v>2538</v>
      </c>
      <c r="D123" s="13">
        <v>170138.03593234721</v>
      </c>
      <c r="E123" s="13">
        <f t="shared" si="7"/>
        <v>67.036263172713632</v>
      </c>
      <c r="F123" s="13">
        <v>195276.37999999989</v>
      </c>
      <c r="G123" s="13">
        <f t="shared" si="8"/>
        <v>76.941048069345896</v>
      </c>
      <c r="H123" s="19">
        <f t="shared" si="9"/>
        <v>25138.344067652681</v>
      </c>
      <c r="I123" s="13">
        <f t="shared" si="10"/>
        <v>9.9047848966322611</v>
      </c>
      <c r="J123" s="19">
        <f t="shared" si="11"/>
        <v>182707.20796617353</v>
      </c>
      <c r="K123" s="19">
        <f t="shared" si="12"/>
        <v>188991.79398308671</v>
      </c>
      <c r="L123" s="19">
        <f t="shared" si="13"/>
        <v>195276.37999999989</v>
      </c>
    </row>
    <row r="124" spans="1:12" x14ac:dyDescent="0.3">
      <c r="A124">
        <v>320</v>
      </c>
      <c r="B124" t="s">
        <v>154</v>
      </c>
      <c r="C124" s="13">
        <v>7191</v>
      </c>
      <c r="D124" s="13">
        <v>724718.95279809658</v>
      </c>
      <c r="E124" s="13">
        <f t="shared" si="7"/>
        <v>100.78138684440225</v>
      </c>
      <c r="F124" s="13">
        <v>589913.30000000121</v>
      </c>
      <c r="G124" s="13">
        <f t="shared" si="8"/>
        <v>82.034946460854016</v>
      </c>
      <c r="H124" s="19">
        <f t="shared" si="9"/>
        <v>-134805.65279809537</v>
      </c>
      <c r="I124" s="13">
        <f t="shared" si="10"/>
        <v>-18.746440383548236</v>
      </c>
      <c r="J124" s="19">
        <f t="shared" si="11"/>
        <v>657316.12639904884</v>
      </c>
      <c r="K124" s="19">
        <f t="shared" si="12"/>
        <v>623614.71319952502</v>
      </c>
      <c r="L124" s="19">
        <f t="shared" si="13"/>
        <v>589913.30000000121</v>
      </c>
    </row>
    <row r="125" spans="1:12" x14ac:dyDescent="0.3">
      <c r="A125">
        <v>322</v>
      </c>
      <c r="B125" t="s">
        <v>155</v>
      </c>
      <c r="C125" s="13">
        <v>6609</v>
      </c>
      <c r="D125" s="13">
        <v>479522.30250622943</v>
      </c>
      <c r="E125" s="13">
        <f t="shared" si="7"/>
        <v>72.555954381332938</v>
      </c>
      <c r="F125" s="13">
        <v>495838.02999999933</v>
      </c>
      <c r="G125" s="13">
        <f t="shared" si="8"/>
        <v>75.024667877137134</v>
      </c>
      <c r="H125" s="19">
        <f t="shared" si="9"/>
        <v>16315.727493769897</v>
      </c>
      <c r="I125" s="13">
        <f t="shared" si="10"/>
        <v>2.4687134958041907</v>
      </c>
      <c r="J125" s="19">
        <f t="shared" si="11"/>
        <v>487680.16625311435</v>
      </c>
      <c r="K125" s="19">
        <f t="shared" si="12"/>
        <v>491759.09812655684</v>
      </c>
      <c r="L125" s="19">
        <f t="shared" si="13"/>
        <v>495838.02999999933</v>
      </c>
    </row>
    <row r="126" spans="1:12" x14ac:dyDescent="0.3">
      <c r="A126">
        <v>398</v>
      </c>
      <c r="B126" t="s">
        <v>156</v>
      </c>
      <c r="C126" s="13">
        <v>119984</v>
      </c>
      <c r="D126" s="13">
        <v>14806864.444329901</v>
      </c>
      <c r="E126" s="13">
        <f t="shared" si="7"/>
        <v>123.40699130158939</v>
      </c>
      <c r="F126" s="13">
        <v>12301128.24999997</v>
      </c>
      <c r="G126" s="13">
        <f t="shared" si="8"/>
        <v>102.52307182624325</v>
      </c>
      <c r="H126" s="19">
        <f t="shared" si="9"/>
        <v>-2505736.1943299305</v>
      </c>
      <c r="I126" s="13">
        <f t="shared" si="10"/>
        <v>-20.883919475346133</v>
      </c>
      <c r="J126" s="19">
        <f t="shared" si="11"/>
        <v>13553996.347164936</v>
      </c>
      <c r="K126" s="19">
        <f t="shared" si="12"/>
        <v>12927562.298582453</v>
      </c>
      <c r="L126" s="19">
        <f t="shared" si="13"/>
        <v>12301128.24999997</v>
      </c>
    </row>
    <row r="127" spans="1:12" x14ac:dyDescent="0.3">
      <c r="A127">
        <v>399</v>
      </c>
      <c r="B127" t="s">
        <v>157</v>
      </c>
      <c r="C127" s="13">
        <v>7996</v>
      </c>
      <c r="D127" s="13">
        <v>510330.72046186385</v>
      </c>
      <c r="E127" s="13">
        <f t="shared" si="7"/>
        <v>63.823251683574767</v>
      </c>
      <c r="F127" s="13">
        <v>601389.79999999888</v>
      </c>
      <c r="G127" s="13">
        <f t="shared" si="8"/>
        <v>75.211330665332525</v>
      </c>
      <c r="H127" s="19">
        <f t="shared" si="9"/>
        <v>91059.079538135033</v>
      </c>
      <c r="I127" s="13">
        <f t="shared" si="10"/>
        <v>11.388078981757758</v>
      </c>
      <c r="J127" s="19">
        <f t="shared" si="11"/>
        <v>555860.26023093134</v>
      </c>
      <c r="K127" s="19">
        <f t="shared" si="12"/>
        <v>578625.03011546517</v>
      </c>
      <c r="L127" s="19">
        <f t="shared" si="13"/>
        <v>601389.79999999888</v>
      </c>
    </row>
    <row r="128" spans="1:12" x14ac:dyDescent="0.3">
      <c r="A128">
        <v>400</v>
      </c>
      <c r="B128" t="s">
        <v>158</v>
      </c>
      <c r="C128" s="13">
        <v>8468</v>
      </c>
      <c r="D128" s="13">
        <v>695686.61625609093</v>
      </c>
      <c r="E128" s="13">
        <f t="shared" si="7"/>
        <v>82.154772821928546</v>
      </c>
      <c r="F128" s="13">
        <v>686797.48999999836</v>
      </c>
      <c r="G128" s="13">
        <f t="shared" si="8"/>
        <v>81.105041332073498</v>
      </c>
      <c r="H128" s="19">
        <f t="shared" si="9"/>
        <v>-8889.1262560925679</v>
      </c>
      <c r="I128" s="13">
        <f t="shared" si="10"/>
        <v>-1.0497314898550505</v>
      </c>
      <c r="J128" s="19">
        <f t="shared" si="11"/>
        <v>691242.05312804459</v>
      </c>
      <c r="K128" s="19">
        <f t="shared" si="12"/>
        <v>689019.77156402147</v>
      </c>
      <c r="L128" s="19">
        <f t="shared" si="13"/>
        <v>686797.48999999836</v>
      </c>
    </row>
    <row r="129" spans="1:12" x14ac:dyDescent="0.3">
      <c r="A129">
        <v>402</v>
      </c>
      <c r="B129" t="s">
        <v>159</v>
      </c>
      <c r="C129" s="13">
        <v>9358</v>
      </c>
      <c r="D129" s="13">
        <v>868362.86115618108</v>
      </c>
      <c r="E129" s="13">
        <f t="shared" si="7"/>
        <v>92.793637652936638</v>
      </c>
      <c r="F129" s="13">
        <v>795097.37999999709</v>
      </c>
      <c r="G129" s="13">
        <f t="shared" si="8"/>
        <v>84.964456080358744</v>
      </c>
      <c r="H129" s="19">
        <f t="shared" si="9"/>
        <v>-73265.481156183989</v>
      </c>
      <c r="I129" s="13">
        <f t="shared" si="10"/>
        <v>-7.8291815725778999</v>
      </c>
      <c r="J129" s="19">
        <f t="shared" si="11"/>
        <v>831730.12057808903</v>
      </c>
      <c r="K129" s="19">
        <f t="shared" si="12"/>
        <v>813413.75028904306</v>
      </c>
      <c r="L129" s="19">
        <f t="shared" si="13"/>
        <v>795097.37999999709</v>
      </c>
    </row>
    <row r="130" spans="1:12" x14ac:dyDescent="0.3">
      <c r="A130">
        <v>403</v>
      </c>
      <c r="B130" t="s">
        <v>160</v>
      </c>
      <c r="C130" s="13">
        <v>2925</v>
      </c>
      <c r="D130" s="13">
        <v>182921.9612227717</v>
      </c>
      <c r="E130" s="13">
        <f t="shared" si="7"/>
        <v>62.537422640263827</v>
      </c>
      <c r="F130" s="13">
        <v>215665.77000000048</v>
      </c>
      <c r="G130" s="13">
        <f t="shared" si="8"/>
        <v>73.731887179487344</v>
      </c>
      <c r="H130" s="19">
        <f t="shared" si="9"/>
        <v>32743.808777228784</v>
      </c>
      <c r="I130" s="13">
        <f t="shared" si="10"/>
        <v>11.194464539223516</v>
      </c>
      <c r="J130" s="19">
        <f t="shared" si="11"/>
        <v>199293.86561138608</v>
      </c>
      <c r="K130" s="19">
        <f t="shared" si="12"/>
        <v>207479.81780569328</v>
      </c>
      <c r="L130" s="19">
        <f t="shared" si="13"/>
        <v>215665.77000000048</v>
      </c>
    </row>
    <row r="131" spans="1:12" x14ac:dyDescent="0.3">
      <c r="A131">
        <v>405</v>
      </c>
      <c r="B131" t="s">
        <v>161</v>
      </c>
      <c r="C131" s="13">
        <v>72662</v>
      </c>
      <c r="D131" s="13">
        <v>8251024.0075621884</v>
      </c>
      <c r="E131" s="13">
        <f t="shared" si="7"/>
        <v>113.55349436517284</v>
      </c>
      <c r="F131" s="13">
        <v>7147873.0500000138</v>
      </c>
      <c r="G131" s="13">
        <f t="shared" si="8"/>
        <v>98.371542897250478</v>
      </c>
      <c r="H131" s="19">
        <f t="shared" si="9"/>
        <v>-1103150.9575621746</v>
      </c>
      <c r="I131" s="13">
        <f t="shared" si="10"/>
        <v>-15.181951467922362</v>
      </c>
      <c r="J131" s="19">
        <f t="shared" si="11"/>
        <v>7699448.5287811011</v>
      </c>
      <c r="K131" s="19">
        <f t="shared" si="12"/>
        <v>7423660.7893905584</v>
      </c>
      <c r="L131" s="19">
        <f t="shared" si="13"/>
        <v>7147873.0500000138</v>
      </c>
    </row>
    <row r="132" spans="1:12" x14ac:dyDescent="0.3">
      <c r="A132">
        <v>407</v>
      </c>
      <c r="B132" t="s">
        <v>162</v>
      </c>
      <c r="C132" s="13">
        <v>2621</v>
      </c>
      <c r="D132" s="13">
        <v>212046.0462999728</v>
      </c>
      <c r="E132" s="13">
        <f t="shared" si="7"/>
        <v>80.902726554739715</v>
      </c>
      <c r="F132" s="13">
        <v>211592.18999999948</v>
      </c>
      <c r="G132" s="13">
        <f t="shared" si="8"/>
        <v>80.729565051506853</v>
      </c>
      <c r="H132" s="19">
        <f t="shared" si="9"/>
        <v>-453.8562999733258</v>
      </c>
      <c r="I132" s="13">
        <f t="shared" si="10"/>
        <v>-0.17316150323285989</v>
      </c>
      <c r="J132" s="19">
        <f t="shared" si="11"/>
        <v>211819.11814998614</v>
      </c>
      <c r="K132" s="19">
        <f t="shared" si="12"/>
        <v>211705.65407499281</v>
      </c>
      <c r="L132" s="19">
        <f t="shared" si="13"/>
        <v>211592.18999999948</v>
      </c>
    </row>
    <row r="133" spans="1:12" x14ac:dyDescent="0.3">
      <c r="A133">
        <v>408</v>
      </c>
      <c r="B133" t="s">
        <v>163</v>
      </c>
      <c r="C133" s="13">
        <v>14221</v>
      </c>
      <c r="D133" s="13">
        <v>966565.29316625849</v>
      </c>
      <c r="E133" s="13">
        <f t="shared" si="7"/>
        <v>67.967463129615254</v>
      </c>
      <c r="F133" s="13">
        <v>1114636.5799999982</v>
      </c>
      <c r="G133" s="13">
        <f t="shared" si="8"/>
        <v>78.37962027986768</v>
      </c>
      <c r="H133" s="19">
        <f t="shared" si="9"/>
        <v>148071.28683373972</v>
      </c>
      <c r="I133" s="13">
        <f t="shared" si="10"/>
        <v>10.412157150252424</v>
      </c>
      <c r="J133" s="19">
        <f t="shared" si="11"/>
        <v>1040600.9365831283</v>
      </c>
      <c r="K133" s="19">
        <f t="shared" si="12"/>
        <v>1077618.7582915633</v>
      </c>
      <c r="L133" s="19">
        <f t="shared" si="13"/>
        <v>1114636.5799999982</v>
      </c>
    </row>
    <row r="134" spans="1:12" x14ac:dyDescent="0.3">
      <c r="A134">
        <v>410</v>
      </c>
      <c r="B134" t="s">
        <v>164</v>
      </c>
      <c r="C134" s="13">
        <v>18823</v>
      </c>
      <c r="D134" s="13">
        <v>1834071.2145923611</v>
      </c>
      <c r="E134" s="13">
        <f t="shared" si="7"/>
        <v>97.437773712604852</v>
      </c>
      <c r="F134" s="13">
        <v>1554234.4900000021</v>
      </c>
      <c r="G134" s="13">
        <f t="shared" si="8"/>
        <v>82.571029591457375</v>
      </c>
      <c r="H134" s="19">
        <f t="shared" si="9"/>
        <v>-279836.72459235904</v>
      </c>
      <c r="I134" s="13">
        <f t="shared" si="10"/>
        <v>-14.866744121147482</v>
      </c>
      <c r="J134" s="19">
        <f t="shared" si="11"/>
        <v>1694152.8522961815</v>
      </c>
      <c r="K134" s="19">
        <f t="shared" si="12"/>
        <v>1624193.6711480918</v>
      </c>
      <c r="L134" s="19">
        <f t="shared" si="13"/>
        <v>1554234.4900000021</v>
      </c>
    </row>
    <row r="135" spans="1:12" x14ac:dyDescent="0.3">
      <c r="A135">
        <v>416</v>
      </c>
      <c r="B135" t="s">
        <v>165</v>
      </c>
      <c r="C135" s="13">
        <v>2964</v>
      </c>
      <c r="D135" s="13">
        <v>188825.09984067365</v>
      </c>
      <c r="E135" s="13">
        <f t="shared" si="7"/>
        <v>63.706174035314994</v>
      </c>
      <c r="F135" s="13">
        <v>235261.41000000015</v>
      </c>
      <c r="G135" s="13">
        <f t="shared" si="8"/>
        <v>79.372945344129604</v>
      </c>
      <c r="H135" s="19">
        <f t="shared" si="9"/>
        <v>46436.310159326502</v>
      </c>
      <c r="I135" s="13">
        <f t="shared" si="10"/>
        <v>15.66677130881461</v>
      </c>
      <c r="J135" s="19">
        <f t="shared" si="11"/>
        <v>212043.25492033688</v>
      </c>
      <c r="K135" s="19">
        <f t="shared" si="12"/>
        <v>223652.33246016852</v>
      </c>
      <c r="L135" s="19">
        <f t="shared" si="13"/>
        <v>235261.41000000015</v>
      </c>
    </row>
    <row r="136" spans="1:12" x14ac:dyDescent="0.3">
      <c r="A136">
        <v>418</v>
      </c>
      <c r="B136" t="s">
        <v>166</v>
      </c>
      <c r="C136" s="13">
        <v>23828</v>
      </c>
      <c r="D136" s="13">
        <v>1462516.5347073106</v>
      </c>
      <c r="E136" s="13">
        <f t="shared" si="7"/>
        <v>61.378065079205584</v>
      </c>
      <c r="F136" s="13">
        <v>1948525.75</v>
      </c>
      <c r="G136" s="13">
        <f t="shared" si="8"/>
        <v>81.774624391472216</v>
      </c>
      <c r="H136" s="19">
        <f t="shared" si="9"/>
        <v>486009.21529268939</v>
      </c>
      <c r="I136" s="13">
        <f t="shared" si="10"/>
        <v>20.396559312266636</v>
      </c>
      <c r="J136" s="19">
        <f t="shared" si="11"/>
        <v>1705521.1423536553</v>
      </c>
      <c r="K136" s="19">
        <f t="shared" si="12"/>
        <v>1827023.4461768277</v>
      </c>
      <c r="L136" s="19">
        <f t="shared" si="13"/>
        <v>1948525.75</v>
      </c>
    </row>
    <row r="137" spans="1:12" x14ac:dyDescent="0.3">
      <c r="A137">
        <v>420</v>
      </c>
      <c r="B137" t="s">
        <v>167</v>
      </c>
      <c r="C137" s="13">
        <v>9402</v>
      </c>
      <c r="D137" s="13">
        <v>695565.95840135706</v>
      </c>
      <c r="E137" s="13">
        <f t="shared" si="7"/>
        <v>73.980637992060949</v>
      </c>
      <c r="F137" s="13">
        <v>750378.6799999997</v>
      </c>
      <c r="G137" s="13">
        <f t="shared" si="8"/>
        <v>79.81053818336521</v>
      </c>
      <c r="H137" s="19">
        <f t="shared" si="9"/>
        <v>54812.721598642645</v>
      </c>
      <c r="I137" s="13">
        <f t="shared" si="10"/>
        <v>5.829900191304259</v>
      </c>
      <c r="J137" s="19">
        <f t="shared" si="11"/>
        <v>722972.31920067838</v>
      </c>
      <c r="K137" s="19">
        <f t="shared" si="12"/>
        <v>736675.49960033898</v>
      </c>
      <c r="L137" s="19">
        <f t="shared" si="13"/>
        <v>750378.6799999997</v>
      </c>
    </row>
    <row r="138" spans="1:12" x14ac:dyDescent="0.3">
      <c r="A138">
        <v>421</v>
      </c>
      <c r="B138" t="s">
        <v>168</v>
      </c>
      <c r="C138" s="13">
        <v>722</v>
      </c>
      <c r="D138" s="13">
        <v>46447.150116718447</v>
      </c>
      <c r="E138" s="13">
        <f t="shared" si="7"/>
        <v>64.331232848640511</v>
      </c>
      <c r="F138" s="13">
        <v>55521.059999999823</v>
      </c>
      <c r="G138" s="13">
        <f t="shared" si="8"/>
        <v>76.898975069251833</v>
      </c>
      <c r="H138" s="19">
        <f t="shared" si="9"/>
        <v>9073.9098832813761</v>
      </c>
      <c r="I138" s="13">
        <f t="shared" si="10"/>
        <v>12.567742220611324</v>
      </c>
      <c r="J138" s="19">
        <f t="shared" si="11"/>
        <v>50984.105058359135</v>
      </c>
      <c r="K138" s="19">
        <f t="shared" si="12"/>
        <v>53252.582529179475</v>
      </c>
      <c r="L138" s="19">
        <f t="shared" si="13"/>
        <v>55521.059999999823</v>
      </c>
    </row>
    <row r="139" spans="1:12" x14ac:dyDescent="0.3">
      <c r="A139">
        <v>422</v>
      </c>
      <c r="B139" t="s">
        <v>169</v>
      </c>
      <c r="C139" s="13">
        <v>10719</v>
      </c>
      <c r="D139" s="13">
        <v>1587154.7869149421</v>
      </c>
      <c r="E139" s="13">
        <f t="shared" si="7"/>
        <v>148.06929628836104</v>
      </c>
      <c r="F139" s="13">
        <v>1044363.4099999997</v>
      </c>
      <c r="G139" s="13">
        <f t="shared" si="8"/>
        <v>97.43104860528031</v>
      </c>
      <c r="H139" s="19">
        <f t="shared" si="9"/>
        <v>-542791.3769149424</v>
      </c>
      <c r="I139" s="13">
        <f t="shared" si="10"/>
        <v>-50.638247683080735</v>
      </c>
      <c r="J139" s="19">
        <f t="shared" si="11"/>
        <v>1315759.098457471</v>
      </c>
      <c r="K139" s="19">
        <f t="shared" si="12"/>
        <v>1180061.2542287353</v>
      </c>
      <c r="L139" s="19">
        <f t="shared" si="13"/>
        <v>1044363.4099999997</v>
      </c>
    </row>
    <row r="140" spans="1:12" x14ac:dyDescent="0.3">
      <c r="A140">
        <v>423</v>
      </c>
      <c r="B140" t="s">
        <v>170</v>
      </c>
      <c r="C140" s="13">
        <v>20146</v>
      </c>
      <c r="D140" s="13">
        <v>1318041.8058475342</v>
      </c>
      <c r="E140" s="13">
        <f t="shared" ref="E140:E203" si="14">D140/C140</f>
        <v>65.424491504394624</v>
      </c>
      <c r="F140" s="13">
        <v>1541842.8099999912</v>
      </c>
      <c r="G140" s="13">
        <f t="shared" ref="G140:G203" si="15">F140/C140</f>
        <v>76.533446341705115</v>
      </c>
      <c r="H140" s="19">
        <f t="shared" ref="H140:H203" si="16">F140-D140</f>
        <v>223801.004152457</v>
      </c>
      <c r="I140" s="13">
        <f t="shared" ref="I140:I203" si="17">H140/C140</f>
        <v>11.108954837310483</v>
      </c>
      <c r="J140" s="19">
        <f t="shared" ref="J140:J203" si="18">(D140*0.5)+(F140*0.5)</f>
        <v>1429942.3079237626</v>
      </c>
      <c r="K140" s="19">
        <f t="shared" ref="K140:K203" si="19">(D140*0.25)+(F140*0.75)</f>
        <v>1485892.5589618769</v>
      </c>
      <c r="L140" s="19">
        <f t="shared" ref="L140:L203" si="20">F140</f>
        <v>1541842.8099999912</v>
      </c>
    </row>
    <row r="141" spans="1:12" x14ac:dyDescent="0.3">
      <c r="A141">
        <v>425</v>
      </c>
      <c r="B141" t="s">
        <v>171</v>
      </c>
      <c r="C141" s="13">
        <v>10238</v>
      </c>
      <c r="D141" s="13">
        <v>667899.78576078673</v>
      </c>
      <c r="E141" s="13">
        <f t="shared" si="14"/>
        <v>65.237330119240738</v>
      </c>
      <c r="F141" s="13">
        <v>732014.39999999851</v>
      </c>
      <c r="G141" s="13">
        <f t="shared" si="15"/>
        <v>71.499746044149106</v>
      </c>
      <c r="H141" s="19">
        <f t="shared" si="16"/>
        <v>64114.614239211776</v>
      </c>
      <c r="I141" s="13">
        <f t="shared" si="17"/>
        <v>6.2624159249083586</v>
      </c>
      <c r="J141" s="19">
        <f t="shared" si="18"/>
        <v>699957.09288039268</v>
      </c>
      <c r="K141" s="19">
        <f t="shared" si="19"/>
        <v>715985.74644019559</v>
      </c>
      <c r="L141" s="19">
        <f t="shared" si="20"/>
        <v>732014.39999999851</v>
      </c>
    </row>
    <row r="142" spans="1:12" x14ac:dyDescent="0.3">
      <c r="A142">
        <v>426</v>
      </c>
      <c r="B142" t="s">
        <v>172</v>
      </c>
      <c r="C142" s="13">
        <v>11994</v>
      </c>
      <c r="D142" s="13">
        <v>1199868.4400026086</v>
      </c>
      <c r="E142" s="13">
        <f t="shared" si="14"/>
        <v>100.03905619498154</v>
      </c>
      <c r="F142" s="13">
        <v>1099261.7400000021</v>
      </c>
      <c r="G142" s="13">
        <f t="shared" si="15"/>
        <v>91.650970485242794</v>
      </c>
      <c r="H142" s="19">
        <f t="shared" si="16"/>
        <v>-100606.70000260649</v>
      </c>
      <c r="I142" s="13">
        <f t="shared" si="17"/>
        <v>-8.3880857097387445</v>
      </c>
      <c r="J142" s="19">
        <f t="shared" si="18"/>
        <v>1149565.0900013053</v>
      </c>
      <c r="K142" s="19">
        <f t="shared" si="19"/>
        <v>1124413.4150006538</v>
      </c>
      <c r="L142" s="19">
        <f t="shared" si="20"/>
        <v>1099261.7400000021</v>
      </c>
    </row>
    <row r="143" spans="1:12" x14ac:dyDescent="0.3">
      <c r="A143">
        <v>430</v>
      </c>
      <c r="B143" t="s">
        <v>173</v>
      </c>
      <c r="C143" s="13">
        <v>15770</v>
      </c>
      <c r="D143" s="13">
        <v>1110110.1827929437</v>
      </c>
      <c r="E143" s="13">
        <f t="shared" si="14"/>
        <v>70.393797260173983</v>
      </c>
      <c r="F143" s="13">
        <v>1306569.0100000026</v>
      </c>
      <c r="G143" s="13">
        <f t="shared" si="15"/>
        <v>82.851554216867626</v>
      </c>
      <c r="H143" s="19">
        <f t="shared" si="16"/>
        <v>196458.8272070589</v>
      </c>
      <c r="I143" s="13">
        <f t="shared" si="17"/>
        <v>12.457756956693652</v>
      </c>
      <c r="J143" s="19">
        <f t="shared" si="18"/>
        <v>1208339.5963964732</v>
      </c>
      <c r="K143" s="19">
        <f t="shared" si="19"/>
        <v>1257454.3031982379</v>
      </c>
      <c r="L143" s="19">
        <f t="shared" si="20"/>
        <v>1306569.0100000026</v>
      </c>
    </row>
    <row r="144" spans="1:12" x14ac:dyDescent="0.3">
      <c r="A144">
        <v>433</v>
      </c>
      <c r="B144" t="s">
        <v>174</v>
      </c>
      <c r="C144" s="13">
        <v>7853</v>
      </c>
      <c r="D144" s="13">
        <v>474697.22818715719</v>
      </c>
      <c r="E144" s="13">
        <f t="shared" si="14"/>
        <v>60.447883380511549</v>
      </c>
      <c r="F144" s="13">
        <v>587320.35000000149</v>
      </c>
      <c r="G144" s="13">
        <f t="shared" si="15"/>
        <v>74.789297083917162</v>
      </c>
      <c r="H144" s="19">
        <f t="shared" si="16"/>
        <v>112623.1218128443</v>
      </c>
      <c r="I144" s="13">
        <f t="shared" si="17"/>
        <v>14.341413703405616</v>
      </c>
      <c r="J144" s="19">
        <f t="shared" si="18"/>
        <v>531008.7890935794</v>
      </c>
      <c r="K144" s="19">
        <f t="shared" si="19"/>
        <v>559164.56954679044</v>
      </c>
      <c r="L144" s="19">
        <f t="shared" si="20"/>
        <v>587320.35000000149</v>
      </c>
    </row>
    <row r="145" spans="1:12" x14ac:dyDescent="0.3">
      <c r="A145">
        <v>434</v>
      </c>
      <c r="B145" t="s">
        <v>175</v>
      </c>
      <c r="C145" s="13">
        <v>14745</v>
      </c>
      <c r="D145" s="13">
        <v>1108810.737720832</v>
      </c>
      <c r="E145" s="13">
        <f t="shared" si="14"/>
        <v>75.199100557533541</v>
      </c>
      <c r="F145" s="13">
        <v>1242691.1400000006</v>
      </c>
      <c r="G145" s="13">
        <f t="shared" si="15"/>
        <v>84.278815869786413</v>
      </c>
      <c r="H145" s="19">
        <f t="shared" si="16"/>
        <v>133880.4022791686</v>
      </c>
      <c r="I145" s="13">
        <f t="shared" si="17"/>
        <v>9.0797153122528726</v>
      </c>
      <c r="J145" s="19">
        <f t="shared" si="18"/>
        <v>1175750.9388604164</v>
      </c>
      <c r="K145" s="19">
        <f t="shared" si="19"/>
        <v>1209221.0394302085</v>
      </c>
      <c r="L145" s="19">
        <f t="shared" si="20"/>
        <v>1242691.1400000006</v>
      </c>
    </row>
    <row r="146" spans="1:12" x14ac:dyDescent="0.3">
      <c r="A146">
        <v>435</v>
      </c>
      <c r="B146" t="s">
        <v>176</v>
      </c>
      <c r="C146" s="13">
        <v>699</v>
      </c>
      <c r="D146" s="13">
        <v>27727.767180529088</v>
      </c>
      <c r="E146" s="13">
        <f t="shared" si="14"/>
        <v>39.667764206765504</v>
      </c>
      <c r="F146" s="13">
        <v>45456.260000000009</v>
      </c>
      <c r="G146" s="13">
        <f t="shared" si="15"/>
        <v>65.030414878397721</v>
      </c>
      <c r="H146" s="19">
        <f t="shared" si="16"/>
        <v>17728.492819470921</v>
      </c>
      <c r="I146" s="13">
        <f t="shared" si="17"/>
        <v>25.36265067163222</v>
      </c>
      <c r="J146" s="19">
        <f t="shared" si="18"/>
        <v>36592.013590264549</v>
      </c>
      <c r="K146" s="19">
        <f t="shared" si="19"/>
        <v>41024.136795132275</v>
      </c>
      <c r="L146" s="19">
        <f t="shared" si="20"/>
        <v>45456.260000000009</v>
      </c>
    </row>
    <row r="147" spans="1:12" x14ac:dyDescent="0.3">
      <c r="A147">
        <v>436</v>
      </c>
      <c r="B147" t="s">
        <v>177</v>
      </c>
      <c r="C147" s="13">
        <v>2036</v>
      </c>
      <c r="D147" s="13">
        <v>121135.40631763598</v>
      </c>
      <c r="E147" s="13">
        <f t="shared" si="14"/>
        <v>59.496761452669929</v>
      </c>
      <c r="F147" s="13">
        <v>140154.4700000002</v>
      </c>
      <c r="G147" s="13">
        <f t="shared" si="15"/>
        <v>68.838148330059042</v>
      </c>
      <c r="H147" s="19">
        <f t="shared" si="16"/>
        <v>19019.063682364227</v>
      </c>
      <c r="I147" s="13">
        <f t="shared" si="17"/>
        <v>9.3413868773891089</v>
      </c>
      <c r="J147" s="19">
        <f t="shared" si="18"/>
        <v>130644.93815881808</v>
      </c>
      <c r="K147" s="19">
        <f t="shared" si="19"/>
        <v>135399.70407940916</v>
      </c>
      <c r="L147" s="19">
        <f t="shared" si="20"/>
        <v>140154.4700000002</v>
      </c>
    </row>
    <row r="148" spans="1:12" x14ac:dyDescent="0.3">
      <c r="A148">
        <v>440</v>
      </c>
      <c r="B148" t="s">
        <v>178</v>
      </c>
      <c r="C148" s="13">
        <v>5534</v>
      </c>
      <c r="D148" s="13">
        <v>192497.81899129442</v>
      </c>
      <c r="E148" s="13">
        <f t="shared" si="14"/>
        <v>34.784571556070553</v>
      </c>
      <c r="F148" s="13">
        <v>342169.90000000224</v>
      </c>
      <c r="G148" s="13">
        <f t="shared" si="15"/>
        <v>61.830484279002931</v>
      </c>
      <c r="H148" s="19">
        <f t="shared" si="16"/>
        <v>149672.08100870781</v>
      </c>
      <c r="I148" s="13">
        <f t="shared" si="17"/>
        <v>27.045912722932385</v>
      </c>
      <c r="J148" s="19">
        <f t="shared" si="18"/>
        <v>267333.8594956483</v>
      </c>
      <c r="K148" s="19">
        <f t="shared" si="19"/>
        <v>304751.87974782527</v>
      </c>
      <c r="L148" s="19">
        <f t="shared" si="20"/>
        <v>342169.90000000224</v>
      </c>
    </row>
    <row r="149" spans="1:12" x14ac:dyDescent="0.3">
      <c r="A149">
        <v>441</v>
      </c>
      <c r="B149" t="s">
        <v>179</v>
      </c>
      <c r="C149" s="13">
        <v>4543</v>
      </c>
      <c r="D149" s="13">
        <v>435590.11742890545</v>
      </c>
      <c r="E149" s="13">
        <f t="shared" si="14"/>
        <v>95.881601899384862</v>
      </c>
      <c r="F149" s="13">
        <v>364678.80999999959</v>
      </c>
      <c r="G149" s="13">
        <f t="shared" si="15"/>
        <v>80.272685450142987</v>
      </c>
      <c r="H149" s="19">
        <f t="shared" si="16"/>
        <v>-70911.307428905857</v>
      </c>
      <c r="I149" s="13">
        <f t="shared" si="17"/>
        <v>-15.60891644924188</v>
      </c>
      <c r="J149" s="19">
        <f t="shared" si="18"/>
        <v>400134.46371445252</v>
      </c>
      <c r="K149" s="19">
        <f t="shared" si="19"/>
        <v>382406.63685722603</v>
      </c>
      <c r="L149" s="19">
        <f t="shared" si="20"/>
        <v>364678.80999999959</v>
      </c>
    </row>
    <row r="150" spans="1:12" x14ac:dyDescent="0.3">
      <c r="A150">
        <v>444</v>
      </c>
      <c r="B150" t="s">
        <v>180</v>
      </c>
      <c r="C150" s="13">
        <v>45886</v>
      </c>
      <c r="D150" s="13">
        <v>3263156.2635823521</v>
      </c>
      <c r="E150" s="13">
        <f t="shared" si="14"/>
        <v>71.114419726765291</v>
      </c>
      <c r="F150" s="13">
        <v>3964056.7299999893</v>
      </c>
      <c r="G150" s="13">
        <f t="shared" si="15"/>
        <v>86.38924138081309</v>
      </c>
      <c r="H150" s="19">
        <f t="shared" si="16"/>
        <v>700900.46641763719</v>
      </c>
      <c r="I150" s="13">
        <f t="shared" si="17"/>
        <v>15.274821654047797</v>
      </c>
      <c r="J150" s="19">
        <f t="shared" si="18"/>
        <v>3613606.4967911709</v>
      </c>
      <c r="K150" s="19">
        <f t="shared" si="19"/>
        <v>3788831.6133955801</v>
      </c>
      <c r="L150" s="19">
        <f t="shared" si="20"/>
        <v>3964056.7299999893</v>
      </c>
    </row>
    <row r="151" spans="1:12" x14ac:dyDescent="0.3">
      <c r="A151">
        <v>445</v>
      </c>
      <c r="B151" t="s">
        <v>181</v>
      </c>
      <c r="C151" s="13">
        <v>15105</v>
      </c>
      <c r="D151" s="13">
        <v>744466.00721185422</v>
      </c>
      <c r="E151" s="13">
        <f t="shared" si="14"/>
        <v>49.286064694594785</v>
      </c>
      <c r="F151" s="13">
        <v>1090206.7800000012</v>
      </c>
      <c r="G151" s="13">
        <f t="shared" si="15"/>
        <v>72.175225422045756</v>
      </c>
      <c r="H151" s="19">
        <f t="shared" si="16"/>
        <v>345740.77278814698</v>
      </c>
      <c r="I151" s="13">
        <f t="shared" si="17"/>
        <v>22.889160727450975</v>
      </c>
      <c r="J151" s="19">
        <f t="shared" si="18"/>
        <v>917336.3936059277</v>
      </c>
      <c r="K151" s="19">
        <f t="shared" si="19"/>
        <v>1003771.5868029644</v>
      </c>
      <c r="L151" s="19">
        <f t="shared" si="20"/>
        <v>1090206.7800000012</v>
      </c>
    </row>
    <row r="152" spans="1:12" x14ac:dyDescent="0.3">
      <c r="A152">
        <v>475</v>
      </c>
      <c r="B152" t="s">
        <v>182</v>
      </c>
      <c r="C152" s="13">
        <v>5451</v>
      </c>
      <c r="D152" s="13">
        <v>267174.34855117043</v>
      </c>
      <c r="E152" s="13">
        <f t="shared" si="14"/>
        <v>49.013822885923766</v>
      </c>
      <c r="F152" s="13">
        <v>408618.22000000067</v>
      </c>
      <c r="G152" s="13">
        <f t="shared" si="15"/>
        <v>74.962065676022874</v>
      </c>
      <c r="H152" s="19">
        <f t="shared" si="16"/>
        <v>141443.87144883024</v>
      </c>
      <c r="I152" s="13">
        <f t="shared" si="17"/>
        <v>25.948242790099108</v>
      </c>
      <c r="J152" s="19">
        <f t="shared" si="18"/>
        <v>337896.28427558555</v>
      </c>
      <c r="K152" s="19">
        <f t="shared" si="19"/>
        <v>373257.25213779311</v>
      </c>
      <c r="L152" s="19">
        <f t="shared" si="20"/>
        <v>408618.22000000067</v>
      </c>
    </row>
    <row r="153" spans="1:12" x14ac:dyDescent="0.3">
      <c r="A153">
        <v>480</v>
      </c>
      <c r="B153" t="s">
        <v>183</v>
      </c>
      <c r="C153" s="13">
        <v>1999</v>
      </c>
      <c r="D153" s="13">
        <v>116191.6249931385</v>
      </c>
      <c r="E153" s="13">
        <f t="shared" si="14"/>
        <v>58.124874934036264</v>
      </c>
      <c r="F153" s="13">
        <v>160518.20000000019</v>
      </c>
      <c r="G153" s="13">
        <f t="shared" si="15"/>
        <v>80.299249624812504</v>
      </c>
      <c r="H153" s="19">
        <f t="shared" si="16"/>
        <v>44326.575006861691</v>
      </c>
      <c r="I153" s="13">
        <f t="shared" si="17"/>
        <v>22.174374690776233</v>
      </c>
      <c r="J153" s="19">
        <f t="shared" si="18"/>
        <v>138354.91249656933</v>
      </c>
      <c r="K153" s="19">
        <f t="shared" si="19"/>
        <v>149436.55624828476</v>
      </c>
      <c r="L153" s="19">
        <f t="shared" si="20"/>
        <v>160518.20000000019</v>
      </c>
    </row>
    <row r="154" spans="1:12" x14ac:dyDescent="0.3">
      <c r="A154">
        <v>481</v>
      </c>
      <c r="B154" t="s">
        <v>184</v>
      </c>
      <c r="C154" s="13">
        <v>9543</v>
      </c>
      <c r="D154" s="13">
        <v>425046.90338903491</v>
      </c>
      <c r="E154" s="13">
        <f t="shared" si="14"/>
        <v>44.540176400401855</v>
      </c>
      <c r="F154" s="13">
        <v>716365.8599999994</v>
      </c>
      <c r="G154" s="13">
        <f t="shared" si="15"/>
        <v>75.067154982709781</v>
      </c>
      <c r="H154" s="19">
        <f t="shared" si="16"/>
        <v>291318.95661096449</v>
      </c>
      <c r="I154" s="13">
        <f t="shared" si="17"/>
        <v>30.526978582307922</v>
      </c>
      <c r="J154" s="19">
        <f t="shared" si="18"/>
        <v>570706.3816945171</v>
      </c>
      <c r="K154" s="19">
        <f t="shared" si="19"/>
        <v>643536.12084725825</v>
      </c>
      <c r="L154" s="19">
        <f t="shared" si="20"/>
        <v>716365.8599999994</v>
      </c>
    </row>
    <row r="155" spans="1:12" x14ac:dyDescent="0.3">
      <c r="A155">
        <v>483</v>
      </c>
      <c r="B155" t="s">
        <v>185</v>
      </c>
      <c r="C155" s="13">
        <v>1078</v>
      </c>
      <c r="D155" s="13">
        <v>114056.16749018918</v>
      </c>
      <c r="E155" s="13">
        <f t="shared" si="14"/>
        <v>105.80349488885824</v>
      </c>
      <c r="F155" s="13">
        <v>78545.290000000037</v>
      </c>
      <c r="G155" s="13">
        <f t="shared" si="15"/>
        <v>72.86205009276442</v>
      </c>
      <c r="H155" s="19">
        <f t="shared" si="16"/>
        <v>-35510.877490189145</v>
      </c>
      <c r="I155" s="13">
        <f t="shared" si="17"/>
        <v>-32.941444796093826</v>
      </c>
      <c r="J155" s="19">
        <f t="shared" si="18"/>
        <v>96300.728745094617</v>
      </c>
      <c r="K155" s="19">
        <f t="shared" si="19"/>
        <v>87423.009372547327</v>
      </c>
      <c r="L155" s="19">
        <f t="shared" si="20"/>
        <v>78545.290000000037</v>
      </c>
    </row>
    <row r="156" spans="1:12" x14ac:dyDescent="0.3">
      <c r="A156">
        <v>484</v>
      </c>
      <c r="B156" t="s">
        <v>186</v>
      </c>
      <c r="C156" s="13">
        <v>3066</v>
      </c>
      <c r="D156" s="13">
        <v>236920.66351227681</v>
      </c>
      <c r="E156" s="13">
        <f t="shared" si="14"/>
        <v>77.273536696763472</v>
      </c>
      <c r="F156" s="13">
        <v>233852.04999999981</v>
      </c>
      <c r="G156" s="13">
        <f t="shared" si="15"/>
        <v>76.272684279191068</v>
      </c>
      <c r="H156" s="19">
        <f t="shared" si="16"/>
        <v>-3068.613512276992</v>
      </c>
      <c r="I156" s="13">
        <f t="shared" si="17"/>
        <v>-1.0008524175724045</v>
      </c>
      <c r="J156" s="19">
        <f t="shared" si="18"/>
        <v>235386.35675613832</v>
      </c>
      <c r="K156" s="19">
        <f t="shared" si="19"/>
        <v>234619.20337806907</v>
      </c>
      <c r="L156" s="19">
        <f t="shared" si="20"/>
        <v>233852.04999999981</v>
      </c>
    </row>
    <row r="157" spans="1:12" x14ac:dyDescent="0.3">
      <c r="A157">
        <v>489</v>
      </c>
      <c r="B157" t="s">
        <v>187</v>
      </c>
      <c r="C157" s="13">
        <v>1868</v>
      </c>
      <c r="D157" s="13">
        <v>167026.79570678109</v>
      </c>
      <c r="E157" s="13">
        <f t="shared" si="14"/>
        <v>89.414772862302513</v>
      </c>
      <c r="F157" s="13">
        <v>145910.94000000064</v>
      </c>
      <c r="G157" s="13">
        <f t="shared" si="15"/>
        <v>78.110781584582782</v>
      </c>
      <c r="H157" s="19">
        <f t="shared" si="16"/>
        <v>-21115.85570678045</v>
      </c>
      <c r="I157" s="13">
        <f t="shared" si="17"/>
        <v>-11.303991277719728</v>
      </c>
      <c r="J157" s="19">
        <f t="shared" si="18"/>
        <v>156468.86785339087</v>
      </c>
      <c r="K157" s="19">
        <f t="shared" si="19"/>
        <v>151189.90392669576</v>
      </c>
      <c r="L157" s="19">
        <f t="shared" si="20"/>
        <v>145910.94000000064</v>
      </c>
    </row>
    <row r="158" spans="1:12" x14ac:dyDescent="0.3">
      <c r="A158">
        <v>491</v>
      </c>
      <c r="B158" t="s">
        <v>188</v>
      </c>
      <c r="C158" s="13">
        <v>52583</v>
      </c>
      <c r="D158" s="13">
        <v>6159238.5547602111</v>
      </c>
      <c r="E158" s="13">
        <f t="shared" si="14"/>
        <v>117.13364689652951</v>
      </c>
      <c r="F158" s="13">
        <v>4830827.0600000173</v>
      </c>
      <c r="G158" s="13">
        <f t="shared" si="15"/>
        <v>91.870510621303794</v>
      </c>
      <c r="H158" s="19">
        <f t="shared" si="16"/>
        <v>-1328411.4947601939</v>
      </c>
      <c r="I158" s="13">
        <f t="shared" si="17"/>
        <v>-25.263136275225715</v>
      </c>
      <c r="J158" s="19">
        <f t="shared" si="18"/>
        <v>5495032.8073801138</v>
      </c>
      <c r="K158" s="19">
        <f t="shared" si="19"/>
        <v>5162929.9336900655</v>
      </c>
      <c r="L158" s="19">
        <f t="shared" si="20"/>
        <v>4830827.0600000173</v>
      </c>
    </row>
    <row r="159" spans="1:12" x14ac:dyDescent="0.3">
      <c r="A159">
        <v>494</v>
      </c>
      <c r="B159" t="s">
        <v>189</v>
      </c>
      <c r="C159" s="13">
        <v>8903</v>
      </c>
      <c r="D159" s="13">
        <v>624166.33942365425</v>
      </c>
      <c r="E159" s="13">
        <f t="shared" si="14"/>
        <v>70.107417659626449</v>
      </c>
      <c r="F159" s="13">
        <v>723309.71999999881</v>
      </c>
      <c r="G159" s="13">
        <f t="shared" si="15"/>
        <v>81.243369650679412</v>
      </c>
      <c r="H159" s="19">
        <f t="shared" si="16"/>
        <v>99143.380576344556</v>
      </c>
      <c r="I159" s="13">
        <f t="shared" si="17"/>
        <v>11.135951991052966</v>
      </c>
      <c r="J159" s="19">
        <f t="shared" si="18"/>
        <v>673738.02971182647</v>
      </c>
      <c r="K159" s="19">
        <f t="shared" si="19"/>
        <v>698523.87485591264</v>
      </c>
      <c r="L159" s="19">
        <f t="shared" si="20"/>
        <v>723309.71999999881</v>
      </c>
    </row>
    <row r="160" spans="1:12" x14ac:dyDescent="0.3">
      <c r="A160">
        <v>495</v>
      </c>
      <c r="B160" t="s">
        <v>190</v>
      </c>
      <c r="C160" s="13">
        <v>1558</v>
      </c>
      <c r="D160" s="13">
        <v>158549.80959479237</v>
      </c>
      <c r="E160" s="13">
        <f t="shared" si="14"/>
        <v>101.76496122900666</v>
      </c>
      <c r="F160" s="13">
        <v>122185.04000000004</v>
      </c>
      <c r="G160" s="13">
        <f t="shared" si="15"/>
        <v>78.424287548138665</v>
      </c>
      <c r="H160" s="19">
        <f t="shared" si="16"/>
        <v>-36364.769594792335</v>
      </c>
      <c r="I160" s="13">
        <f t="shared" si="17"/>
        <v>-23.340673680867994</v>
      </c>
      <c r="J160" s="19">
        <f t="shared" si="18"/>
        <v>140367.4247973962</v>
      </c>
      <c r="K160" s="19">
        <f t="shared" si="19"/>
        <v>131276.23239869811</v>
      </c>
      <c r="L160" s="19">
        <f t="shared" si="20"/>
        <v>122185.04000000004</v>
      </c>
    </row>
    <row r="161" spans="1:12" x14ac:dyDescent="0.3">
      <c r="A161">
        <v>498</v>
      </c>
      <c r="B161" t="s">
        <v>191</v>
      </c>
      <c r="C161" s="13">
        <v>2297</v>
      </c>
      <c r="D161" s="13">
        <v>215047.24106729642</v>
      </c>
      <c r="E161" s="13">
        <f t="shared" si="14"/>
        <v>93.620914700607926</v>
      </c>
      <c r="F161" s="13">
        <v>202615.93999999948</v>
      </c>
      <c r="G161" s="13">
        <f t="shared" si="15"/>
        <v>88.208942098388974</v>
      </c>
      <c r="H161" s="19">
        <f t="shared" si="16"/>
        <v>-12431.301067296939</v>
      </c>
      <c r="I161" s="13">
        <f t="shared" si="17"/>
        <v>-5.4119726022189552</v>
      </c>
      <c r="J161" s="19">
        <f t="shared" si="18"/>
        <v>208831.59053364795</v>
      </c>
      <c r="K161" s="19">
        <f t="shared" si="19"/>
        <v>205723.7652668237</v>
      </c>
      <c r="L161" s="19">
        <f t="shared" si="20"/>
        <v>202615.93999999948</v>
      </c>
    </row>
    <row r="162" spans="1:12" x14ac:dyDescent="0.3">
      <c r="A162">
        <v>499</v>
      </c>
      <c r="B162" t="s">
        <v>192</v>
      </c>
      <c r="C162" s="13">
        <v>19453</v>
      </c>
      <c r="D162" s="13">
        <v>1066343.586878537</v>
      </c>
      <c r="E162" s="13">
        <f t="shared" si="14"/>
        <v>54.81640810561543</v>
      </c>
      <c r="F162" s="13">
        <v>1431022.0700000003</v>
      </c>
      <c r="G162" s="13">
        <f t="shared" si="15"/>
        <v>73.563052999537362</v>
      </c>
      <c r="H162" s="19">
        <f t="shared" si="16"/>
        <v>364678.48312146333</v>
      </c>
      <c r="I162" s="13">
        <f t="shared" si="17"/>
        <v>18.746644893921932</v>
      </c>
      <c r="J162" s="19">
        <f t="shared" si="18"/>
        <v>1248682.8284392687</v>
      </c>
      <c r="K162" s="19">
        <f t="shared" si="19"/>
        <v>1339852.4492196345</v>
      </c>
      <c r="L162" s="19">
        <f t="shared" si="20"/>
        <v>1431022.0700000003</v>
      </c>
    </row>
    <row r="163" spans="1:12" x14ac:dyDescent="0.3">
      <c r="A163">
        <v>500</v>
      </c>
      <c r="B163" t="s">
        <v>193</v>
      </c>
      <c r="C163" s="13">
        <v>10267</v>
      </c>
      <c r="D163" s="13">
        <v>980291.45481790579</v>
      </c>
      <c r="E163" s="13">
        <f t="shared" si="14"/>
        <v>95.479833916227307</v>
      </c>
      <c r="F163" s="13">
        <v>825904.81000000238</v>
      </c>
      <c r="G163" s="13">
        <f t="shared" si="15"/>
        <v>80.442661926561058</v>
      </c>
      <c r="H163" s="19">
        <f t="shared" si="16"/>
        <v>-154386.64481790341</v>
      </c>
      <c r="I163" s="13">
        <f t="shared" si="17"/>
        <v>-15.037171989666252</v>
      </c>
      <c r="J163" s="19">
        <f t="shared" si="18"/>
        <v>903098.13240895409</v>
      </c>
      <c r="K163" s="19">
        <f t="shared" si="19"/>
        <v>864501.47120447829</v>
      </c>
      <c r="L163" s="19">
        <f t="shared" si="20"/>
        <v>825904.81000000238</v>
      </c>
    </row>
    <row r="164" spans="1:12" x14ac:dyDescent="0.3">
      <c r="A164">
        <v>503</v>
      </c>
      <c r="B164" t="s">
        <v>194</v>
      </c>
      <c r="C164" s="13">
        <v>7645</v>
      </c>
      <c r="D164" s="13">
        <v>382762.79887142382</v>
      </c>
      <c r="E164" s="13">
        <f t="shared" si="14"/>
        <v>50.067076372978917</v>
      </c>
      <c r="F164" s="13">
        <v>590669.31999999844</v>
      </c>
      <c r="G164" s="13">
        <f t="shared" si="15"/>
        <v>77.26217396991477</v>
      </c>
      <c r="H164" s="19">
        <f t="shared" si="16"/>
        <v>207906.52112857462</v>
      </c>
      <c r="I164" s="13">
        <f t="shared" si="17"/>
        <v>27.195097596935856</v>
      </c>
      <c r="J164" s="19">
        <f t="shared" si="18"/>
        <v>486716.05943571113</v>
      </c>
      <c r="K164" s="19">
        <f t="shared" si="19"/>
        <v>538692.68971785484</v>
      </c>
      <c r="L164" s="19">
        <f t="shared" si="20"/>
        <v>590669.31999999844</v>
      </c>
    </row>
    <row r="165" spans="1:12" x14ac:dyDescent="0.3">
      <c r="A165">
        <v>504</v>
      </c>
      <c r="B165" t="s">
        <v>195</v>
      </c>
      <c r="C165" s="13">
        <v>1871</v>
      </c>
      <c r="D165" s="13">
        <v>122666.24084786786</v>
      </c>
      <c r="E165" s="13">
        <f t="shared" si="14"/>
        <v>65.561860421094522</v>
      </c>
      <c r="F165" s="13">
        <v>164006.20000000019</v>
      </c>
      <c r="G165" s="13">
        <f t="shared" si="15"/>
        <v>87.656974879743558</v>
      </c>
      <c r="H165" s="19">
        <f t="shared" si="16"/>
        <v>41339.959152132331</v>
      </c>
      <c r="I165" s="13">
        <f t="shared" si="17"/>
        <v>22.095114458649029</v>
      </c>
      <c r="J165" s="19">
        <f t="shared" si="18"/>
        <v>143336.22042393402</v>
      </c>
      <c r="K165" s="19">
        <f t="shared" si="19"/>
        <v>153671.21021196712</v>
      </c>
      <c r="L165" s="19">
        <f t="shared" si="20"/>
        <v>164006.20000000019</v>
      </c>
    </row>
    <row r="166" spans="1:12" x14ac:dyDescent="0.3">
      <c r="A166">
        <v>505</v>
      </c>
      <c r="B166" t="s">
        <v>196</v>
      </c>
      <c r="C166" s="13">
        <v>20783</v>
      </c>
      <c r="D166" s="13">
        <v>1147864.1348444463</v>
      </c>
      <c r="E166" s="13">
        <f t="shared" si="14"/>
        <v>55.23091636647483</v>
      </c>
      <c r="F166" s="13">
        <v>1647990.22000001</v>
      </c>
      <c r="G166" s="13">
        <f t="shared" si="15"/>
        <v>79.295107539816669</v>
      </c>
      <c r="H166" s="19">
        <f t="shared" si="16"/>
        <v>500126.08515556366</v>
      </c>
      <c r="I166" s="13">
        <f t="shared" si="17"/>
        <v>24.06419117334185</v>
      </c>
      <c r="J166" s="19">
        <f t="shared" si="18"/>
        <v>1397927.1774222283</v>
      </c>
      <c r="K166" s="19">
        <f t="shared" si="19"/>
        <v>1522958.6987111191</v>
      </c>
      <c r="L166" s="19">
        <f t="shared" si="20"/>
        <v>1647990.22000001</v>
      </c>
    </row>
    <row r="167" spans="1:12" x14ac:dyDescent="0.3">
      <c r="A167">
        <v>507</v>
      </c>
      <c r="B167" t="s">
        <v>197</v>
      </c>
      <c r="C167" s="13">
        <v>5676</v>
      </c>
      <c r="D167" s="13">
        <v>562348.41804341518</v>
      </c>
      <c r="E167" s="13">
        <f t="shared" si="14"/>
        <v>99.074774144364895</v>
      </c>
      <c r="F167" s="13">
        <v>442523.66999999993</v>
      </c>
      <c r="G167" s="13">
        <f t="shared" si="15"/>
        <v>77.964001057082442</v>
      </c>
      <c r="H167" s="19">
        <f t="shared" si="16"/>
        <v>-119824.74804341525</v>
      </c>
      <c r="I167" s="13">
        <f t="shared" si="17"/>
        <v>-21.11077308728246</v>
      </c>
      <c r="J167" s="19">
        <f t="shared" si="18"/>
        <v>502436.04402170755</v>
      </c>
      <c r="K167" s="19">
        <f t="shared" si="19"/>
        <v>472479.85701085371</v>
      </c>
      <c r="L167" s="19">
        <f t="shared" si="20"/>
        <v>442523.66999999993</v>
      </c>
    </row>
    <row r="168" spans="1:12" x14ac:dyDescent="0.3">
      <c r="A168">
        <v>508</v>
      </c>
      <c r="B168" t="s">
        <v>198</v>
      </c>
      <c r="C168" s="13">
        <v>9673</v>
      </c>
      <c r="D168" s="13">
        <v>886049.65022398881</v>
      </c>
      <c r="E168" s="13">
        <f t="shared" si="14"/>
        <v>91.600294657705859</v>
      </c>
      <c r="F168" s="13">
        <v>844777.57999999647</v>
      </c>
      <c r="G168" s="13">
        <f t="shared" si="15"/>
        <v>87.333565594954663</v>
      </c>
      <c r="H168" s="19">
        <f t="shared" si="16"/>
        <v>-41272.070223992341</v>
      </c>
      <c r="I168" s="13">
        <f t="shared" si="17"/>
        <v>-4.2667290627511987</v>
      </c>
      <c r="J168" s="19">
        <f t="shared" si="18"/>
        <v>865413.61511199269</v>
      </c>
      <c r="K168" s="19">
        <f t="shared" si="19"/>
        <v>855095.59755599452</v>
      </c>
      <c r="L168" s="19">
        <f t="shared" si="20"/>
        <v>844777.57999999647</v>
      </c>
    </row>
    <row r="169" spans="1:12" x14ac:dyDescent="0.3">
      <c r="A169">
        <v>529</v>
      </c>
      <c r="B169" t="s">
        <v>199</v>
      </c>
      <c r="C169" s="13">
        <v>19427</v>
      </c>
      <c r="D169" s="13">
        <v>1258174.2235282126</v>
      </c>
      <c r="E169" s="13">
        <f t="shared" si="14"/>
        <v>64.764205668822399</v>
      </c>
      <c r="F169" s="13">
        <v>1548524.5500000045</v>
      </c>
      <c r="G169" s="13">
        <f t="shared" si="15"/>
        <v>79.709916610902582</v>
      </c>
      <c r="H169" s="19">
        <f t="shared" si="16"/>
        <v>290350.32647179184</v>
      </c>
      <c r="I169" s="13">
        <f t="shared" si="17"/>
        <v>14.94571094208019</v>
      </c>
      <c r="J169" s="19">
        <f t="shared" si="18"/>
        <v>1403349.3867641087</v>
      </c>
      <c r="K169" s="19">
        <f t="shared" si="19"/>
        <v>1475936.9683820566</v>
      </c>
      <c r="L169" s="19">
        <f t="shared" si="20"/>
        <v>1548524.5500000045</v>
      </c>
    </row>
    <row r="170" spans="1:12" x14ac:dyDescent="0.3">
      <c r="A170">
        <v>531</v>
      </c>
      <c r="B170" t="s">
        <v>200</v>
      </c>
      <c r="C170" s="13">
        <v>5256</v>
      </c>
      <c r="D170" s="13">
        <v>385307.14711439516</v>
      </c>
      <c r="E170" s="13">
        <f t="shared" si="14"/>
        <v>73.308056909131494</v>
      </c>
      <c r="F170" s="13">
        <v>456928.73999999929</v>
      </c>
      <c r="G170" s="13">
        <f t="shared" si="15"/>
        <v>86.93469178082178</v>
      </c>
      <c r="H170" s="19">
        <f t="shared" si="16"/>
        <v>71621.592885604128</v>
      </c>
      <c r="I170" s="13">
        <f t="shared" si="17"/>
        <v>13.626634871690284</v>
      </c>
      <c r="J170" s="19">
        <f t="shared" si="18"/>
        <v>421117.94355719723</v>
      </c>
      <c r="K170" s="19">
        <f t="shared" si="19"/>
        <v>439023.34177859826</v>
      </c>
      <c r="L170" s="19">
        <f t="shared" si="20"/>
        <v>456928.73999999929</v>
      </c>
    </row>
    <row r="171" spans="1:12" x14ac:dyDescent="0.3">
      <c r="A171">
        <v>535</v>
      </c>
      <c r="B171" t="s">
        <v>201</v>
      </c>
      <c r="C171" s="13">
        <v>10500</v>
      </c>
      <c r="D171" s="13">
        <v>594241.00393185962</v>
      </c>
      <c r="E171" s="13">
        <f t="shared" si="14"/>
        <v>56.594381326843774</v>
      </c>
      <c r="F171" s="13">
        <v>776560.83999999985</v>
      </c>
      <c r="G171" s="13">
        <f t="shared" si="15"/>
        <v>73.958175238095222</v>
      </c>
      <c r="H171" s="19">
        <f t="shared" si="16"/>
        <v>182319.83606814023</v>
      </c>
      <c r="I171" s="13">
        <f t="shared" si="17"/>
        <v>17.363793911251449</v>
      </c>
      <c r="J171" s="19">
        <f t="shared" si="18"/>
        <v>685400.92196592968</v>
      </c>
      <c r="K171" s="19">
        <f t="shared" si="19"/>
        <v>730980.88098296477</v>
      </c>
      <c r="L171" s="19">
        <f t="shared" si="20"/>
        <v>776560.83999999985</v>
      </c>
    </row>
    <row r="172" spans="1:12" x14ac:dyDescent="0.3">
      <c r="A172">
        <v>536</v>
      </c>
      <c r="B172" t="s">
        <v>202</v>
      </c>
      <c r="C172" s="13">
        <v>34476</v>
      </c>
      <c r="D172" s="13">
        <v>2270279.3727007541</v>
      </c>
      <c r="E172" s="13">
        <f t="shared" si="14"/>
        <v>65.851008606008648</v>
      </c>
      <c r="F172" s="13">
        <v>3020273.75</v>
      </c>
      <c r="G172" s="13">
        <f t="shared" si="15"/>
        <v>87.605109351432887</v>
      </c>
      <c r="H172" s="19">
        <f t="shared" si="16"/>
        <v>749994.37729924591</v>
      </c>
      <c r="I172" s="13">
        <f t="shared" si="17"/>
        <v>21.754100745424235</v>
      </c>
      <c r="J172" s="19">
        <f t="shared" si="18"/>
        <v>2645276.5613503773</v>
      </c>
      <c r="K172" s="19">
        <f t="shared" si="19"/>
        <v>2832775.1556751886</v>
      </c>
      <c r="L172" s="19">
        <f t="shared" si="20"/>
        <v>3020273.75</v>
      </c>
    </row>
    <row r="173" spans="1:12" x14ac:dyDescent="0.3">
      <c r="A173">
        <v>538</v>
      </c>
      <c r="B173" t="s">
        <v>203</v>
      </c>
      <c r="C173" s="13">
        <v>4693</v>
      </c>
      <c r="D173" s="13">
        <v>180287.10640334993</v>
      </c>
      <c r="E173" s="13">
        <f t="shared" si="14"/>
        <v>38.416174388099279</v>
      </c>
      <c r="F173" s="13">
        <v>354598.71999999974</v>
      </c>
      <c r="G173" s="13">
        <f t="shared" si="15"/>
        <v>75.559070956744037</v>
      </c>
      <c r="H173" s="19">
        <f t="shared" si="16"/>
        <v>174311.61359664981</v>
      </c>
      <c r="I173" s="13">
        <f t="shared" si="17"/>
        <v>37.142896568644751</v>
      </c>
      <c r="J173" s="19">
        <f t="shared" si="18"/>
        <v>267442.91320167482</v>
      </c>
      <c r="K173" s="19">
        <f t="shared" si="19"/>
        <v>311020.81660083728</v>
      </c>
      <c r="L173" s="19">
        <f t="shared" si="20"/>
        <v>354598.71999999974</v>
      </c>
    </row>
    <row r="174" spans="1:12" x14ac:dyDescent="0.3">
      <c r="A174">
        <v>541</v>
      </c>
      <c r="B174" t="s">
        <v>204</v>
      </c>
      <c r="C174" s="13">
        <v>9501</v>
      </c>
      <c r="D174" s="13">
        <v>1591043.1624307735</v>
      </c>
      <c r="E174" s="13">
        <f t="shared" si="14"/>
        <v>167.46060019269271</v>
      </c>
      <c r="F174" s="13">
        <v>842578.11999999918</v>
      </c>
      <c r="G174" s="13">
        <f t="shared" si="15"/>
        <v>88.683098621197686</v>
      </c>
      <c r="H174" s="19">
        <f t="shared" si="16"/>
        <v>-748465.04243077431</v>
      </c>
      <c r="I174" s="13">
        <f t="shared" si="17"/>
        <v>-78.777501571495037</v>
      </c>
      <c r="J174" s="19">
        <f t="shared" si="18"/>
        <v>1216810.6412153863</v>
      </c>
      <c r="K174" s="19">
        <f t="shared" si="19"/>
        <v>1029694.3806076928</v>
      </c>
      <c r="L174" s="19">
        <f t="shared" si="20"/>
        <v>842578.11999999918</v>
      </c>
    </row>
    <row r="175" spans="1:12" x14ac:dyDescent="0.3">
      <c r="A175">
        <v>543</v>
      </c>
      <c r="B175" t="s">
        <v>205</v>
      </c>
      <c r="C175" s="13">
        <v>43663</v>
      </c>
      <c r="D175" s="13">
        <v>2030132.8029539245</v>
      </c>
      <c r="E175" s="13">
        <f t="shared" si="14"/>
        <v>46.495495109221181</v>
      </c>
      <c r="F175" s="13">
        <v>3545629.1300000027</v>
      </c>
      <c r="G175" s="13">
        <f t="shared" si="15"/>
        <v>81.204432356915532</v>
      </c>
      <c r="H175" s="19">
        <f t="shared" si="16"/>
        <v>1515496.3270460782</v>
      </c>
      <c r="I175" s="13">
        <f t="shared" si="17"/>
        <v>34.708937247694344</v>
      </c>
      <c r="J175" s="19">
        <f t="shared" si="18"/>
        <v>2787880.9664769638</v>
      </c>
      <c r="K175" s="19">
        <f t="shared" si="19"/>
        <v>3166755.0482384833</v>
      </c>
      <c r="L175" s="19">
        <f t="shared" si="20"/>
        <v>3545629.1300000027</v>
      </c>
    </row>
    <row r="176" spans="1:12" x14ac:dyDescent="0.3">
      <c r="A176">
        <v>545</v>
      </c>
      <c r="B176" t="s">
        <v>206</v>
      </c>
      <c r="C176" s="13">
        <v>9558</v>
      </c>
      <c r="D176" s="13">
        <v>332397.97950205416</v>
      </c>
      <c r="E176" s="13">
        <f t="shared" si="14"/>
        <v>34.776938638005248</v>
      </c>
      <c r="F176" s="13">
        <v>744105.41999999806</v>
      </c>
      <c r="G176" s="13">
        <f t="shared" si="15"/>
        <v>77.851581920903755</v>
      </c>
      <c r="H176" s="19">
        <f t="shared" si="16"/>
        <v>411707.4404979439</v>
      </c>
      <c r="I176" s="13">
        <f t="shared" si="17"/>
        <v>43.074643282898506</v>
      </c>
      <c r="J176" s="19">
        <f t="shared" si="18"/>
        <v>538251.69975102611</v>
      </c>
      <c r="K176" s="19">
        <f t="shared" si="19"/>
        <v>641178.55987551203</v>
      </c>
      <c r="L176" s="19">
        <f t="shared" si="20"/>
        <v>744105.41999999806</v>
      </c>
    </row>
    <row r="177" spans="1:12" x14ac:dyDescent="0.3">
      <c r="A177">
        <v>560</v>
      </c>
      <c r="B177" t="s">
        <v>207</v>
      </c>
      <c r="C177" s="13">
        <v>15882</v>
      </c>
      <c r="D177" s="13">
        <v>1316691.9477001722</v>
      </c>
      <c r="E177" s="13">
        <f t="shared" si="14"/>
        <v>82.904668662647794</v>
      </c>
      <c r="F177" s="13">
        <v>1341697.4199999981</v>
      </c>
      <c r="G177" s="13">
        <f t="shared" si="15"/>
        <v>84.479122276791216</v>
      </c>
      <c r="H177" s="19">
        <f t="shared" si="16"/>
        <v>25005.472299825866</v>
      </c>
      <c r="I177" s="13">
        <f t="shared" si="17"/>
        <v>1.5744536141434244</v>
      </c>
      <c r="J177" s="19">
        <f t="shared" si="18"/>
        <v>1329194.6838500851</v>
      </c>
      <c r="K177" s="19">
        <f t="shared" si="19"/>
        <v>1335446.0519250417</v>
      </c>
      <c r="L177" s="19">
        <f t="shared" si="20"/>
        <v>1341697.4199999981</v>
      </c>
    </row>
    <row r="178" spans="1:12" x14ac:dyDescent="0.3">
      <c r="A178">
        <v>561</v>
      </c>
      <c r="B178" t="s">
        <v>208</v>
      </c>
      <c r="C178" s="13">
        <v>1334</v>
      </c>
      <c r="D178" s="13">
        <v>77411.402794263209</v>
      </c>
      <c r="E178" s="13">
        <f t="shared" si="14"/>
        <v>58.029537327033893</v>
      </c>
      <c r="F178" s="13">
        <v>104047.52000000014</v>
      </c>
      <c r="G178" s="13">
        <f t="shared" si="15"/>
        <v>77.996641679160518</v>
      </c>
      <c r="H178" s="19">
        <f t="shared" si="16"/>
        <v>26636.117205736926</v>
      </c>
      <c r="I178" s="13">
        <f t="shared" si="17"/>
        <v>19.967104352126633</v>
      </c>
      <c r="J178" s="19">
        <f t="shared" si="18"/>
        <v>90729.461397131672</v>
      </c>
      <c r="K178" s="19">
        <f t="shared" si="19"/>
        <v>97388.490698565904</v>
      </c>
      <c r="L178" s="19">
        <f t="shared" si="20"/>
        <v>104047.52000000014</v>
      </c>
    </row>
    <row r="179" spans="1:12" x14ac:dyDescent="0.3">
      <c r="A179">
        <v>562</v>
      </c>
      <c r="B179" t="s">
        <v>209</v>
      </c>
      <c r="C179" s="13">
        <v>9008</v>
      </c>
      <c r="D179" s="13">
        <v>651357.37250489183</v>
      </c>
      <c r="E179" s="13">
        <f t="shared" si="14"/>
        <v>72.308766929939139</v>
      </c>
      <c r="F179" s="13">
        <v>736526.16999999806</v>
      </c>
      <c r="G179" s="13">
        <f t="shared" si="15"/>
        <v>81.763562388987353</v>
      </c>
      <c r="H179" s="19">
        <f t="shared" si="16"/>
        <v>85168.797495106235</v>
      </c>
      <c r="I179" s="13">
        <f t="shared" si="17"/>
        <v>9.4547954590482046</v>
      </c>
      <c r="J179" s="19">
        <f t="shared" si="18"/>
        <v>693941.77125244495</v>
      </c>
      <c r="K179" s="19">
        <f t="shared" si="19"/>
        <v>715233.9706262215</v>
      </c>
      <c r="L179" s="19">
        <f t="shared" si="20"/>
        <v>736526.16999999806</v>
      </c>
    </row>
    <row r="180" spans="1:12" x14ac:dyDescent="0.3">
      <c r="A180">
        <v>563</v>
      </c>
      <c r="B180" t="s">
        <v>210</v>
      </c>
      <c r="C180" s="13">
        <v>7155</v>
      </c>
      <c r="D180" s="13">
        <v>551508.65838380926</v>
      </c>
      <c r="E180" s="13">
        <f t="shared" si="14"/>
        <v>77.080175874746232</v>
      </c>
      <c r="F180" s="13">
        <v>575388.70000000019</v>
      </c>
      <c r="G180" s="13">
        <f t="shared" si="15"/>
        <v>80.417707896575848</v>
      </c>
      <c r="H180" s="19">
        <f t="shared" si="16"/>
        <v>23880.041616190923</v>
      </c>
      <c r="I180" s="13">
        <f t="shared" si="17"/>
        <v>3.3375320218296189</v>
      </c>
      <c r="J180" s="19">
        <f t="shared" si="18"/>
        <v>563448.67919190472</v>
      </c>
      <c r="K180" s="19">
        <f t="shared" si="19"/>
        <v>569418.6895959524</v>
      </c>
      <c r="L180" s="19">
        <f t="shared" si="20"/>
        <v>575388.70000000019</v>
      </c>
    </row>
    <row r="181" spans="1:12" x14ac:dyDescent="0.3">
      <c r="A181">
        <v>564</v>
      </c>
      <c r="B181" t="s">
        <v>211</v>
      </c>
      <c r="C181" s="13">
        <v>207327</v>
      </c>
      <c r="D181" s="13">
        <v>22173654.909661524</v>
      </c>
      <c r="E181" s="13">
        <f t="shared" si="14"/>
        <v>106.95015559797578</v>
      </c>
      <c r="F181" s="13">
        <v>20845690.450000033</v>
      </c>
      <c r="G181" s="13">
        <f t="shared" si="15"/>
        <v>100.54498666357992</v>
      </c>
      <c r="H181" s="19">
        <f t="shared" si="16"/>
        <v>-1327964.4596614912</v>
      </c>
      <c r="I181" s="13">
        <f t="shared" si="17"/>
        <v>-6.4051689343958635</v>
      </c>
      <c r="J181" s="19">
        <f t="shared" si="18"/>
        <v>21509672.679830778</v>
      </c>
      <c r="K181" s="19">
        <f t="shared" si="19"/>
        <v>21177681.564915404</v>
      </c>
      <c r="L181" s="19">
        <f t="shared" si="20"/>
        <v>20845690.450000033</v>
      </c>
    </row>
    <row r="182" spans="1:12" x14ac:dyDescent="0.3">
      <c r="A182">
        <v>576</v>
      </c>
      <c r="B182" t="s">
        <v>212</v>
      </c>
      <c r="C182" s="13">
        <v>2861</v>
      </c>
      <c r="D182" s="13">
        <v>204311.02483805636</v>
      </c>
      <c r="E182" s="13">
        <f t="shared" si="14"/>
        <v>71.412451883277299</v>
      </c>
      <c r="F182" s="13">
        <v>213775.21000000002</v>
      </c>
      <c r="G182" s="13">
        <f t="shared" si="15"/>
        <v>74.72045089129675</v>
      </c>
      <c r="H182" s="19">
        <f t="shared" si="16"/>
        <v>9464.1851619436638</v>
      </c>
      <c r="I182" s="13">
        <f t="shared" si="17"/>
        <v>3.3079990080194559</v>
      </c>
      <c r="J182" s="19">
        <f t="shared" si="18"/>
        <v>209043.11741902819</v>
      </c>
      <c r="K182" s="19">
        <f t="shared" si="19"/>
        <v>211409.16370951413</v>
      </c>
      <c r="L182" s="19">
        <f t="shared" si="20"/>
        <v>213775.21000000002</v>
      </c>
    </row>
    <row r="183" spans="1:12" x14ac:dyDescent="0.3">
      <c r="A183">
        <v>577</v>
      </c>
      <c r="B183" t="s">
        <v>213</v>
      </c>
      <c r="C183" s="13">
        <v>10922</v>
      </c>
      <c r="D183" s="13">
        <v>700282.26377183793</v>
      </c>
      <c r="E183" s="13">
        <f t="shared" si="14"/>
        <v>64.116669453565095</v>
      </c>
      <c r="F183" s="13">
        <v>837356.24000000022</v>
      </c>
      <c r="G183" s="13">
        <f t="shared" si="15"/>
        <v>76.66693279619119</v>
      </c>
      <c r="H183" s="19">
        <f t="shared" si="16"/>
        <v>137073.9762281623</v>
      </c>
      <c r="I183" s="13">
        <f t="shared" si="17"/>
        <v>12.550263342626103</v>
      </c>
      <c r="J183" s="19">
        <f t="shared" si="18"/>
        <v>768819.25188591913</v>
      </c>
      <c r="K183" s="19">
        <f t="shared" si="19"/>
        <v>803087.74594295968</v>
      </c>
      <c r="L183" s="19">
        <f t="shared" si="20"/>
        <v>837356.24000000022</v>
      </c>
    </row>
    <row r="184" spans="1:12" x14ac:dyDescent="0.3">
      <c r="A184">
        <v>578</v>
      </c>
      <c r="B184" t="s">
        <v>214</v>
      </c>
      <c r="C184" s="13">
        <v>3235</v>
      </c>
      <c r="D184" s="13">
        <v>478207.69961310207</v>
      </c>
      <c r="E184" s="13">
        <f t="shared" si="14"/>
        <v>147.82309107051069</v>
      </c>
      <c r="F184" s="13">
        <v>278649.79000000004</v>
      </c>
      <c r="G184" s="13">
        <f t="shared" si="15"/>
        <v>86.135947449768167</v>
      </c>
      <c r="H184" s="19">
        <f t="shared" si="16"/>
        <v>-199557.90961310203</v>
      </c>
      <c r="I184" s="13">
        <f t="shared" si="17"/>
        <v>-61.687143620742518</v>
      </c>
      <c r="J184" s="19">
        <f t="shared" si="18"/>
        <v>378428.74480655103</v>
      </c>
      <c r="K184" s="19">
        <f t="shared" si="19"/>
        <v>328539.26740327553</v>
      </c>
      <c r="L184" s="19">
        <f t="shared" si="20"/>
        <v>278649.79000000004</v>
      </c>
    </row>
    <row r="185" spans="1:12" x14ac:dyDescent="0.3">
      <c r="A185">
        <v>580</v>
      </c>
      <c r="B185" t="s">
        <v>215</v>
      </c>
      <c r="C185" s="13">
        <v>4655</v>
      </c>
      <c r="D185" s="13">
        <v>342827.61658056325</v>
      </c>
      <c r="E185" s="13">
        <f t="shared" si="14"/>
        <v>73.647178642441091</v>
      </c>
      <c r="F185" s="13">
        <v>363219.75999999978</v>
      </c>
      <c r="G185" s="13">
        <f t="shared" si="15"/>
        <v>78.027875402792645</v>
      </c>
      <c r="H185" s="19">
        <f t="shared" si="16"/>
        <v>20392.143419436528</v>
      </c>
      <c r="I185" s="13">
        <f t="shared" si="17"/>
        <v>4.3806967603515634</v>
      </c>
      <c r="J185" s="19">
        <f t="shared" si="18"/>
        <v>353023.68829028151</v>
      </c>
      <c r="K185" s="19">
        <f t="shared" si="19"/>
        <v>358121.72414514062</v>
      </c>
      <c r="L185" s="19">
        <f t="shared" si="20"/>
        <v>363219.75999999978</v>
      </c>
    </row>
    <row r="186" spans="1:12" x14ac:dyDescent="0.3">
      <c r="A186">
        <v>581</v>
      </c>
      <c r="B186" t="s">
        <v>216</v>
      </c>
      <c r="C186" s="13">
        <v>6352</v>
      </c>
      <c r="D186" s="13">
        <v>599254.72257430525</v>
      </c>
      <c r="E186" s="13">
        <f t="shared" si="14"/>
        <v>94.341108717617331</v>
      </c>
      <c r="F186" s="13">
        <v>523049.37000000011</v>
      </c>
      <c r="G186" s="13">
        <f t="shared" si="15"/>
        <v>82.344044395466014</v>
      </c>
      <c r="H186" s="19">
        <f t="shared" si="16"/>
        <v>-76205.352574305143</v>
      </c>
      <c r="I186" s="13">
        <f t="shared" si="17"/>
        <v>-11.997064322151314</v>
      </c>
      <c r="J186" s="19">
        <f t="shared" si="18"/>
        <v>561152.04628715268</v>
      </c>
      <c r="K186" s="19">
        <f t="shared" si="19"/>
        <v>542100.7081435764</v>
      </c>
      <c r="L186" s="19">
        <f t="shared" si="20"/>
        <v>523049.37000000011</v>
      </c>
    </row>
    <row r="187" spans="1:12" x14ac:dyDescent="0.3">
      <c r="A187">
        <v>583</v>
      </c>
      <c r="B187" t="s">
        <v>217</v>
      </c>
      <c r="C187" s="13">
        <v>931</v>
      </c>
      <c r="D187" s="13">
        <v>132621.70525308113</v>
      </c>
      <c r="E187" s="13">
        <f t="shared" si="14"/>
        <v>142.45081122779928</v>
      </c>
      <c r="F187" s="13">
        <v>84320.189999999711</v>
      </c>
      <c r="G187" s="13">
        <f t="shared" si="15"/>
        <v>90.569484425348776</v>
      </c>
      <c r="H187" s="19">
        <f t="shared" si="16"/>
        <v>-48301.515253081423</v>
      </c>
      <c r="I187" s="13">
        <f t="shared" si="17"/>
        <v>-51.881326802450509</v>
      </c>
      <c r="J187" s="19">
        <f t="shared" si="18"/>
        <v>108470.94762654042</v>
      </c>
      <c r="K187" s="19">
        <f t="shared" si="19"/>
        <v>96395.568813270074</v>
      </c>
      <c r="L187" s="19">
        <f t="shared" si="20"/>
        <v>84320.189999999711</v>
      </c>
    </row>
    <row r="188" spans="1:12" x14ac:dyDescent="0.3">
      <c r="A188">
        <v>584</v>
      </c>
      <c r="B188" t="s">
        <v>218</v>
      </c>
      <c r="C188" s="13">
        <v>2706</v>
      </c>
      <c r="D188" s="13">
        <v>191490.91954457323</v>
      </c>
      <c r="E188" s="13">
        <f t="shared" si="14"/>
        <v>70.765306557491954</v>
      </c>
      <c r="F188" s="13">
        <v>192219.08999999892</v>
      </c>
      <c r="G188" s="13">
        <f t="shared" si="15"/>
        <v>71.034401330376539</v>
      </c>
      <c r="H188" s="19">
        <f t="shared" si="16"/>
        <v>728.17045542568667</v>
      </c>
      <c r="I188" s="13">
        <f t="shared" si="17"/>
        <v>0.26909477288458489</v>
      </c>
      <c r="J188" s="19">
        <f t="shared" si="18"/>
        <v>191855.00477228608</v>
      </c>
      <c r="K188" s="19">
        <f t="shared" si="19"/>
        <v>192037.04738614248</v>
      </c>
      <c r="L188" s="19">
        <f t="shared" si="20"/>
        <v>192219.08999999892</v>
      </c>
    </row>
    <row r="189" spans="1:12" x14ac:dyDescent="0.3">
      <c r="A189">
        <v>588</v>
      </c>
      <c r="B189" t="s">
        <v>219</v>
      </c>
      <c r="C189" s="13">
        <v>1654</v>
      </c>
      <c r="D189" s="13">
        <v>194860.21497437175</v>
      </c>
      <c r="E189" s="13">
        <f t="shared" si="14"/>
        <v>117.81149635693576</v>
      </c>
      <c r="F189" s="13">
        <v>128925.12999999971</v>
      </c>
      <c r="G189" s="13">
        <f t="shared" si="15"/>
        <v>77.947478839177577</v>
      </c>
      <c r="H189" s="19">
        <f t="shared" si="16"/>
        <v>-65935.084974372032</v>
      </c>
      <c r="I189" s="13">
        <f t="shared" si="17"/>
        <v>-39.864017517758178</v>
      </c>
      <c r="J189" s="19">
        <f t="shared" si="18"/>
        <v>161892.67248718574</v>
      </c>
      <c r="K189" s="19">
        <f t="shared" si="19"/>
        <v>145408.90124359273</v>
      </c>
      <c r="L189" s="19">
        <f t="shared" si="20"/>
        <v>128925.12999999971</v>
      </c>
    </row>
    <row r="190" spans="1:12" x14ac:dyDescent="0.3">
      <c r="A190">
        <v>592</v>
      </c>
      <c r="B190" t="s">
        <v>220</v>
      </c>
      <c r="C190" s="13">
        <v>3772</v>
      </c>
      <c r="D190" s="13">
        <v>362410.58629458357</v>
      </c>
      <c r="E190" s="13">
        <f t="shared" si="14"/>
        <v>96.079158614682811</v>
      </c>
      <c r="F190" s="13">
        <v>315131.30000000075</v>
      </c>
      <c r="G190" s="13">
        <f t="shared" si="15"/>
        <v>83.544883351007627</v>
      </c>
      <c r="H190" s="19">
        <f t="shared" si="16"/>
        <v>-47279.286294582824</v>
      </c>
      <c r="I190" s="13">
        <f t="shared" si="17"/>
        <v>-12.534275263675191</v>
      </c>
      <c r="J190" s="19">
        <f t="shared" si="18"/>
        <v>338770.94314729213</v>
      </c>
      <c r="K190" s="19">
        <f t="shared" si="19"/>
        <v>326951.12157364644</v>
      </c>
      <c r="L190" s="19">
        <f t="shared" si="20"/>
        <v>315131.30000000075</v>
      </c>
    </row>
    <row r="191" spans="1:12" x14ac:dyDescent="0.3">
      <c r="A191">
        <v>593</v>
      </c>
      <c r="B191" t="s">
        <v>221</v>
      </c>
      <c r="C191" s="13">
        <v>17375</v>
      </c>
      <c r="D191" s="13">
        <v>1827805.0698970736</v>
      </c>
      <c r="E191" s="13">
        <f t="shared" si="14"/>
        <v>105.1974140947956</v>
      </c>
      <c r="F191" s="13">
        <v>1488086.6799999997</v>
      </c>
      <c r="G191" s="13">
        <f t="shared" si="15"/>
        <v>85.645276546762574</v>
      </c>
      <c r="H191" s="19">
        <f t="shared" si="16"/>
        <v>-339718.38989707385</v>
      </c>
      <c r="I191" s="13">
        <f t="shared" si="17"/>
        <v>-19.552137548033027</v>
      </c>
      <c r="J191" s="19">
        <f t="shared" si="18"/>
        <v>1657945.8749485365</v>
      </c>
      <c r="K191" s="19">
        <f t="shared" si="19"/>
        <v>1573016.2774742681</v>
      </c>
      <c r="L191" s="19">
        <f t="shared" si="20"/>
        <v>1488086.6799999997</v>
      </c>
    </row>
    <row r="192" spans="1:12" x14ac:dyDescent="0.3">
      <c r="A192">
        <v>595</v>
      </c>
      <c r="B192" t="s">
        <v>222</v>
      </c>
      <c r="C192" s="13">
        <v>4321</v>
      </c>
      <c r="D192" s="13">
        <v>313573.92600827309</v>
      </c>
      <c r="E192" s="13">
        <f t="shared" si="14"/>
        <v>72.569758391176364</v>
      </c>
      <c r="F192" s="13">
        <v>318591.99999999907</v>
      </c>
      <c r="G192" s="13">
        <f t="shared" si="15"/>
        <v>73.731080768340448</v>
      </c>
      <c r="H192" s="19">
        <f t="shared" si="16"/>
        <v>5018.073991725978</v>
      </c>
      <c r="I192" s="13">
        <f t="shared" si="17"/>
        <v>1.1613223771640773</v>
      </c>
      <c r="J192" s="19">
        <f t="shared" si="18"/>
        <v>316082.96300413611</v>
      </c>
      <c r="K192" s="19">
        <f t="shared" si="19"/>
        <v>317337.48150206759</v>
      </c>
      <c r="L192" s="19">
        <f t="shared" si="20"/>
        <v>318591.99999999907</v>
      </c>
    </row>
    <row r="193" spans="1:12" x14ac:dyDescent="0.3">
      <c r="A193">
        <v>598</v>
      </c>
      <c r="B193" t="s">
        <v>223</v>
      </c>
      <c r="C193" s="13">
        <v>19066</v>
      </c>
      <c r="D193" s="13">
        <v>1501506.7103982144</v>
      </c>
      <c r="E193" s="13">
        <f t="shared" si="14"/>
        <v>78.753105549051426</v>
      </c>
      <c r="F193" s="13">
        <v>1711302.2699999958</v>
      </c>
      <c r="G193" s="13">
        <f t="shared" si="15"/>
        <v>89.756753907479066</v>
      </c>
      <c r="H193" s="19">
        <f t="shared" si="16"/>
        <v>209795.55960178142</v>
      </c>
      <c r="I193" s="13">
        <f t="shared" si="17"/>
        <v>11.003648358427641</v>
      </c>
      <c r="J193" s="19">
        <f t="shared" si="18"/>
        <v>1606404.4901991051</v>
      </c>
      <c r="K193" s="19">
        <f t="shared" si="19"/>
        <v>1658853.3800995504</v>
      </c>
      <c r="L193" s="19">
        <f t="shared" si="20"/>
        <v>1711302.2699999958</v>
      </c>
    </row>
    <row r="194" spans="1:12" x14ac:dyDescent="0.3">
      <c r="A194">
        <v>599</v>
      </c>
      <c r="B194" t="s">
        <v>224</v>
      </c>
      <c r="C194" s="13">
        <v>11174</v>
      </c>
      <c r="D194" s="13">
        <v>432552.56769530982</v>
      </c>
      <c r="E194" s="13">
        <f t="shared" si="14"/>
        <v>38.710628932818132</v>
      </c>
      <c r="F194" s="13">
        <v>739252.28999999911</v>
      </c>
      <c r="G194" s="13">
        <f t="shared" si="15"/>
        <v>66.158250402720526</v>
      </c>
      <c r="H194" s="19">
        <f t="shared" si="16"/>
        <v>306699.72230468929</v>
      </c>
      <c r="I194" s="13">
        <f t="shared" si="17"/>
        <v>27.447621469902387</v>
      </c>
      <c r="J194" s="19">
        <f t="shared" si="18"/>
        <v>585902.42884765449</v>
      </c>
      <c r="K194" s="19">
        <f t="shared" si="19"/>
        <v>662577.3594238268</v>
      </c>
      <c r="L194" s="19">
        <f t="shared" si="20"/>
        <v>739252.28999999911</v>
      </c>
    </row>
    <row r="195" spans="1:12" x14ac:dyDescent="0.3">
      <c r="A195">
        <v>601</v>
      </c>
      <c r="B195" t="s">
        <v>225</v>
      </c>
      <c r="C195" s="13">
        <v>3931</v>
      </c>
      <c r="D195" s="13">
        <v>885495.66065876721</v>
      </c>
      <c r="E195" s="13">
        <f t="shared" si="14"/>
        <v>225.25964402410767</v>
      </c>
      <c r="F195" s="13">
        <v>324788.23</v>
      </c>
      <c r="G195" s="13">
        <f t="shared" si="15"/>
        <v>82.622292037649444</v>
      </c>
      <c r="H195" s="19">
        <f t="shared" si="16"/>
        <v>-560707.43065876723</v>
      </c>
      <c r="I195" s="13">
        <f t="shared" si="17"/>
        <v>-142.63735198645821</v>
      </c>
      <c r="J195" s="19">
        <f t="shared" si="18"/>
        <v>605141.9453293836</v>
      </c>
      <c r="K195" s="19">
        <f t="shared" si="19"/>
        <v>464965.08766469179</v>
      </c>
      <c r="L195" s="19">
        <f t="shared" si="20"/>
        <v>324788.23</v>
      </c>
    </row>
    <row r="196" spans="1:12" x14ac:dyDescent="0.3">
      <c r="A196">
        <v>604</v>
      </c>
      <c r="B196" t="s">
        <v>226</v>
      </c>
      <c r="C196" s="13">
        <v>19803</v>
      </c>
      <c r="D196" s="13">
        <v>1302739.2911115501</v>
      </c>
      <c r="E196" s="13">
        <f t="shared" si="14"/>
        <v>65.784946276400049</v>
      </c>
      <c r="F196" s="13">
        <v>1632624.7599999979</v>
      </c>
      <c r="G196" s="13">
        <f t="shared" si="15"/>
        <v>82.443304549815579</v>
      </c>
      <c r="H196" s="19">
        <f t="shared" si="16"/>
        <v>329885.46888844785</v>
      </c>
      <c r="I196" s="13">
        <f t="shared" si="17"/>
        <v>16.658358273415537</v>
      </c>
      <c r="J196" s="19">
        <f t="shared" si="18"/>
        <v>1467682.0255557741</v>
      </c>
      <c r="K196" s="19">
        <f t="shared" si="19"/>
        <v>1550153.392777886</v>
      </c>
      <c r="L196" s="19">
        <f t="shared" si="20"/>
        <v>1632624.7599999979</v>
      </c>
    </row>
    <row r="197" spans="1:12" x14ac:dyDescent="0.3">
      <c r="A197">
        <v>607</v>
      </c>
      <c r="B197" t="s">
        <v>227</v>
      </c>
      <c r="C197" s="13">
        <v>4201</v>
      </c>
      <c r="D197" s="13">
        <v>534906.789748337</v>
      </c>
      <c r="E197" s="13">
        <f t="shared" si="14"/>
        <v>127.3284431678974</v>
      </c>
      <c r="F197" s="13">
        <v>365708.95999999903</v>
      </c>
      <c r="G197" s="13">
        <f t="shared" si="15"/>
        <v>87.052835039276133</v>
      </c>
      <c r="H197" s="19">
        <f t="shared" si="16"/>
        <v>-169197.82974833797</v>
      </c>
      <c r="I197" s="13">
        <f t="shared" si="17"/>
        <v>-40.275608128621272</v>
      </c>
      <c r="J197" s="19">
        <f t="shared" si="18"/>
        <v>450307.87487416802</v>
      </c>
      <c r="K197" s="19">
        <f t="shared" si="19"/>
        <v>408008.41743708355</v>
      </c>
      <c r="L197" s="19">
        <f t="shared" si="20"/>
        <v>365708.95999999903</v>
      </c>
    </row>
    <row r="198" spans="1:12" x14ac:dyDescent="0.3">
      <c r="A198">
        <v>608</v>
      </c>
      <c r="B198" t="s">
        <v>228</v>
      </c>
      <c r="C198" s="13">
        <v>2063</v>
      </c>
      <c r="D198" s="13">
        <v>141949.61627985979</v>
      </c>
      <c r="E198" s="13">
        <f t="shared" si="14"/>
        <v>68.8073758021618</v>
      </c>
      <c r="F198" s="13">
        <v>161261.68999999994</v>
      </c>
      <c r="G198" s="13">
        <f t="shared" si="15"/>
        <v>78.168536112457559</v>
      </c>
      <c r="H198" s="19">
        <f t="shared" si="16"/>
        <v>19312.07372014015</v>
      </c>
      <c r="I198" s="13">
        <f t="shared" si="17"/>
        <v>9.3611603102957588</v>
      </c>
      <c r="J198" s="19">
        <f t="shared" si="18"/>
        <v>151605.65313992987</v>
      </c>
      <c r="K198" s="19">
        <f t="shared" si="19"/>
        <v>156433.67156996491</v>
      </c>
      <c r="L198" s="19">
        <f t="shared" si="20"/>
        <v>161261.68999999994</v>
      </c>
    </row>
    <row r="199" spans="1:12" x14ac:dyDescent="0.3">
      <c r="A199">
        <v>609</v>
      </c>
      <c r="B199" t="s">
        <v>229</v>
      </c>
      <c r="C199" s="13">
        <v>83684</v>
      </c>
      <c r="D199" s="13">
        <v>11163379.01362689</v>
      </c>
      <c r="E199" s="13">
        <f t="shared" si="14"/>
        <v>133.39920431177873</v>
      </c>
      <c r="F199" s="13">
        <v>7977293.419999972</v>
      </c>
      <c r="G199" s="13">
        <f t="shared" si="15"/>
        <v>95.326387600974769</v>
      </c>
      <c r="H199" s="19">
        <f t="shared" si="16"/>
        <v>-3186085.5936269183</v>
      </c>
      <c r="I199" s="13">
        <f t="shared" si="17"/>
        <v>-38.072816710803956</v>
      </c>
      <c r="J199" s="19">
        <f t="shared" si="18"/>
        <v>9570336.2168134302</v>
      </c>
      <c r="K199" s="19">
        <f t="shared" si="19"/>
        <v>8773814.8184067011</v>
      </c>
      <c r="L199" s="19">
        <f t="shared" si="20"/>
        <v>7977293.419999972</v>
      </c>
    </row>
    <row r="200" spans="1:12" x14ac:dyDescent="0.3">
      <c r="A200">
        <v>611</v>
      </c>
      <c r="B200" t="s">
        <v>230</v>
      </c>
      <c r="C200" s="13">
        <v>5070</v>
      </c>
      <c r="D200" s="13">
        <v>198309.6538934386</v>
      </c>
      <c r="E200" s="13">
        <f t="shared" si="14"/>
        <v>39.114330156496763</v>
      </c>
      <c r="F200" s="13">
        <v>391241.58999999892</v>
      </c>
      <c r="G200" s="13">
        <f t="shared" si="15"/>
        <v>77.167966469427796</v>
      </c>
      <c r="H200" s="19">
        <f t="shared" si="16"/>
        <v>192931.93610656032</v>
      </c>
      <c r="I200" s="13">
        <f t="shared" si="17"/>
        <v>38.053636312931026</v>
      </c>
      <c r="J200" s="19">
        <f t="shared" si="18"/>
        <v>294775.62194671878</v>
      </c>
      <c r="K200" s="19">
        <f t="shared" si="19"/>
        <v>343008.60597335885</v>
      </c>
      <c r="L200" s="19">
        <f t="shared" si="20"/>
        <v>391241.58999999892</v>
      </c>
    </row>
    <row r="201" spans="1:12" x14ac:dyDescent="0.3">
      <c r="A201">
        <v>614</v>
      </c>
      <c r="B201" t="s">
        <v>231</v>
      </c>
      <c r="C201" s="13">
        <v>3117</v>
      </c>
      <c r="D201" s="13">
        <v>557486.51728470717</v>
      </c>
      <c r="E201" s="13">
        <f t="shared" si="14"/>
        <v>178.85355062069527</v>
      </c>
      <c r="F201" s="13">
        <v>262527.73000000091</v>
      </c>
      <c r="G201" s="13">
        <f t="shared" si="15"/>
        <v>84.224488290022748</v>
      </c>
      <c r="H201" s="19">
        <f t="shared" si="16"/>
        <v>-294958.78728470625</v>
      </c>
      <c r="I201" s="13">
        <f t="shared" si="17"/>
        <v>-94.629062330672525</v>
      </c>
      <c r="J201" s="19">
        <f t="shared" si="18"/>
        <v>410007.12364235404</v>
      </c>
      <c r="K201" s="19">
        <f t="shared" si="19"/>
        <v>336267.42682117748</v>
      </c>
      <c r="L201" s="19">
        <f t="shared" si="20"/>
        <v>262527.73000000091</v>
      </c>
    </row>
    <row r="202" spans="1:12" x14ac:dyDescent="0.3">
      <c r="A202">
        <v>615</v>
      </c>
      <c r="B202" t="s">
        <v>232</v>
      </c>
      <c r="C202" s="13">
        <v>7779</v>
      </c>
      <c r="D202" s="13">
        <v>1093026.5967509197</v>
      </c>
      <c r="E202" s="13">
        <f t="shared" si="14"/>
        <v>140.50991088197966</v>
      </c>
      <c r="F202" s="13">
        <v>646645.4299999997</v>
      </c>
      <c r="G202" s="13">
        <f t="shared" si="15"/>
        <v>83.127063889960112</v>
      </c>
      <c r="H202" s="19">
        <f t="shared" si="16"/>
        <v>-446381.16675092001</v>
      </c>
      <c r="I202" s="13">
        <f t="shared" si="17"/>
        <v>-57.382846992019537</v>
      </c>
      <c r="J202" s="19">
        <f t="shared" si="18"/>
        <v>869836.0133754597</v>
      </c>
      <c r="K202" s="19">
        <f t="shared" si="19"/>
        <v>758240.7216877297</v>
      </c>
      <c r="L202" s="19">
        <f t="shared" si="20"/>
        <v>646645.4299999997</v>
      </c>
    </row>
    <row r="203" spans="1:12" x14ac:dyDescent="0.3">
      <c r="A203">
        <v>616</v>
      </c>
      <c r="B203" t="s">
        <v>233</v>
      </c>
      <c r="C203" s="13">
        <v>1833</v>
      </c>
      <c r="D203" s="13">
        <v>123489.83121866331</v>
      </c>
      <c r="E203" s="13">
        <f t="shared" si="14"/>
        <v>67.370338908163291</v>
      </c>
      <c r="F203" s="13">
        <v>160047.5299999998</v>
      </c>
      <c r="G203" s="13">
        <f t="shared" si="15"/>
        <v>87.314528096017341</v>
      </c>
      <c r="H203" s="19">
        <f t="shared" si="16"/>
        <v>36557.698781336483</v>
      </c>
      <c r="I203" s="13">
        <f t="shared" si="17"/>
        <v>19.944189187854054</v>
      </c>
      <c r="J203" s="19">
        <f t="shared" si="18"/>
        <v>141768.68060933155</v>
      </c>
      <c r="K203" s="19">
        <f t="shared" si="19"/>
        <v>150908.10530466569</v>
      </c>
      <c r="L203" s="19">
        <f t="shared" si="20"/>
        <v>160047.5299999998</v>
      </c>
    </row>
    <row r="204" spans="1:12" x14ac:dyDescent="0.3">
      <c r="A204">
        <v>619</v>
      </c>
      <c r="B204" t="s">
        <v>234</v>
      </c>
      <c r="C204" s="13">
        <v>2785</v>
      </c>
      <c r="D204" s="13">
        <v>219299.17577415812</v>
      </c>
      <c r="E204" s="13">
        <f t="shared" ref="E204:E267" si="21">D204/C204</f>
        <v>78.742971552660009</v>
      </c>
      <c r="F204" s="13">
        <v>219587.13999999966</v>
      </c>
      <c r="G204" s="13">
        <f t="shared" ref="G204:G267" si="22">F204/C204</f>
        <v>78.846369838419989</v>
      </c>
      <c r="H204" s="19">
        <f t="shared" ref="H204:H267" si="23">F204-D204</f>
        <v>287.96422584154061</v>
      </c>
      <c r="I204" s="13">
        <f t="shared" ref="I204:I267" si="24">H204/C204</f>
        <v>0.10339828575997867</v>
      </c>
      <c r="J204" s="19">
        <f t="shared" ref="J204:J267" si="25">(D204*0.5)+(F204*0.5)</f>
        <v>219443.15788707888</v>
      </c>
      <c r="K204" s="19">
        <f t="shared" ref="K204:K267" si="26">(D204*0.25)+(F204*0.75)</f>
        <v>219515.14894353927</v>
      </c>
      <c r="L204" s="19">
        <f t="shared" ref="L204:L267" si="27">F204</f>
        <v>219587.13999999966</v>
      </c>
    </row>
    <row r="205" spans="1:12" x14ac:dyDescent="0.3">
      <c r="A205">
        <v>620</v>
      </c>
      <c r="B205" t="s">
        <v>235</v>
      </c>
      <c r="C205" s="13">
        <v>2491</v>
      </c>
      <c r="D205" s="13">
        <v>384061.28295480344</v>
      </c>
      <c r="E205" s="13">
        <f t="shared" si="21"/>
        <v>154.17955959646866</v>
      </c>
      <c r="F205" s="13">
        <v>219926.73999999976</v>
      </c>
      <c r="G205" s="13">
        <f t="shared" si="22"/>
        <v>88.288534725009939</v>
      </c>
      <c r="H205" s="19">
        <f t="shared" si="23"/>
        <v>-164134.54295480368</v>
      </c>
      <c r="I205" s="13">
        <f t="shared" si="24"/>
        <v>-65.891024871458725</v>
      </c>
      <c r="J205" s="19">
        <f t="shared" si="25"/>
        <v>301994.0114774016</v>
      </c>
      <c r="K205" s="19">
        <f t="shared" si="26"/>
        <v>260960.37573870068</v>
      </c>
      <c r="L205" s="19">
        <f t="shared" si="27"/>
        <v>219926.73999999976</v>
      </c>
    </row>
    <row r="206" spans="1:12" x14ac:dyDescent="0.3">
      <c r="A206">
        <v>623</v>
      </c>
      <c r="B206" t="s">
        <v>236</v>
      </c>
      <c r="C206" s="13">
        <v>2137</v>
      </c>
      <c r="D206" s="13">
        <v>205046.9924112256</v>
      </c>
      <c r="E206" s="13">
        <f t="shared" si="21"/>
        <v>95.950862148444358</v>
      </c>
      <c r="F206" s="13">
        <v>155245.58999999985</v>
      </c>
      <c r="G206" s="13">
        <f t="shared" si="22"/>
        <v>72.646509124941431</v>
      </c>
      <c r="H206" s="19">
        <f t="shared" si="23"/>
        <v>-49801.402411225747</v>
      </c>
      <c r="I206" s="13">
        <f t="shared" si="24"/>
        <v>-23.304353023502923</v>
      </c>
      <c r="J206" s="19">
        <f t="shared" si="25"/>
        <v>180146.29120561271</v>
      </c>
      <c r="K206" s="19">
        <f t="shared" si="26"/>
        <v>167695.94060280628</v>
      </c>
      <c r="L206" s="19">
        <f t="shared" si="27"/>
        <v>155245.58999999985</v>
      </c>
    </row>
    <row r="207" spans="1:12" x14ac:dyDescent="0.3">
      <c r="A207">
        <v>624</v>
      </c>
      <c r="B207" t="s">
        <v>237</v>
      </c>
      <c r="C207" s="13">
        <v>5125</v>
      </c>
      <c r="D207" s="13">
        <v>342472.98673115484</v>
      </c>
      <c r="E207" s="13">
        <f t="shared" si="21"/>
        <v>66.823997410957048</v>
      </c>
      <c r="F207" s="13">
        <v>416509.13999999873</v>
      </c>
      <c r="G207" s="13">
        <f t="shared" si="22"/>
        <v>81.270076097560732</v>
      </c>
      <c r="H207" s="19">
        <f t="shared" si="23"/>
        <v>74036.153268843889</v>
      </c>
      <c r="I207" s="13">
        <f t="shared" si="24"/>
        <v>14.446078686603686</v>
      </c>
      <c r="J207" s="19">
        <f t="shared" si="25"/>
        <v>379491.06336557679</v>
      </c>
      <c r="K207" s="19">
        <f t="shared" si="26"/>
        <v>398000.10168278776</v>
      </c>
      <c r="L207" s="19">
        <f t="shared" si="27"/>
        <v>416509.13999999873</v>
      </c>
    </row>
    <row r="208" spans="1:12" x14ac:dyDescent="0.3">
      <c r="A208">
        <v>625</v>
      </c>
      <c r="B208" t="s">
        <v>238</v>
      </c>
      <c r="C208" s="13">
        <v>3051</v>
      </c>
      <c r="D208" s="13">
        <v>197220.13430971713</v>
      </c>
      <c r="E208" s="13">
        <f t="shared" si="21"/>
        <v>64.641145299808954</v>
      </c>
      <c r="F208" s="13">
        <v>232618.58000000054</v>
      </c>
      <c r="G208" s="13">
        <f t="shared" si="22"/>
        <v>76.243389052769757</v>
      </c>
      <c r="H208" s="19">
        <f t="shared" si="23"/>
        <v>35398.445690283406</v>
      </c>
      <c r="I208" s="13">
        <f t="shared" si="24"/>
        <v>11.602243752960803</v>
      </c>
      <c r="J208" s="19">
        <f t="shared" si="25"/>
        <v>214919.35715485882</v>
      </c>
      <c r="K208" s="19">
        <f t="shared" si="26"/>
        <v>223768.96857742968</v>
      </c>
      <c r="L208" s="19">
        <f t="shared" si="27"/>
        <v>232618.58000000054</v>
      </c>
    </row>
    <row r="209" spans="1:12" x14ac:dyDescent="0.3">
      <c r="A209">
        <v>626</v>
      </c>
      <c r="B209" t="s">
        <v>239</v>
      </c>
      <c r="C209" s="13">
        <v>5033</v>
      </c>
      <c r="D209" s="13">
        <v>540567.81342251739</v>
      </c>
      <c r="E209" s="13">
        <f t="shared" si="21"/>
        <v>107.40469171915704</v>
      </c>
      <c r="F209" s="13">
        <v>397408.17000000039</v>
      </c>
      <c r="G209" s="13">
        <f t="shared" si="22"/>
        <v>78.960494734750725</v>
      </c>
      <c r="H209" s="19">
        <f t="shared" si="23"/>
        <v>-143159.64342251699</v>
      </c>
      <c r="I209" s="13">
        <f t="shared" si="24"/>
        <v>-28.444196984406318</v>
      </c>
      <c r="J209" s="19">
        <f t="shared" si="25"/>
        <v>468987.99171125889</v>
      </c>
      <c r="K209" s="19">
        <f t="shared" si="26"/>
        <v>433198.08085562964</v>
      </c>
      <c r="L209" s="19">
        <f t="shared" si="27"/>
        <v>397408.17000000039</v>
      </c>
    </row>
    <row r="210" spans="1:12" x14ac:dyDescent="0.3">
      <c r="A210">
        <v>630</v>
      </c>
      <c r="B210" t="s">
        <v>240</v>
      </c>
      <c r="C210" s="13">
        <v>1593</v>
      </c>
      <c r="D210" s="13">
        <v>87542.19744192106</v>
      </c>
      <c r="E210" s="13">
        <f t="shared" si="21"/>
        <v>54.954298456949815</v>
      </c>
      <c r="F210" s="13">
        <v>116774.23999999976</v>
      </c>
      <c r="G210" s="13">
        <f t="shared" si="22"/>
        <v>73.304607658505816</v>
      </c>
      <c r="H210" s="19">
        <f t="shared" si="23"/>
        <v>29232.042558078698</v>
      </c>
      <c r="I210" s="13">
        <f t="shared" si="24"/>
        <v>18.350309201555994</v>
      </c>
      <c r="J210" s="19">
        <f t="shared" si="25"/>
        <v>102158.2187209604</v>
      </c>
      <c r="K210" s="19">
        <f t="shared" si="26"/>
        <v>109466.22936048008</v>
      </c>
      <c r="L210" s="19">
        <f t="shared" si="27"/>
        <v>116774.23999999976</v>
      </c>
    </row>
    <row r="211" spans="1:12" x14ac:dyDescent="0.3">
      <c r="A211">
        <v>631</v>
      </c>
      <c r="B211" t="s">
        <v>241</v>
      </c>
      <c r="C211" s="13">
        <v>1994</v>
      </c>
      <c r="D211" s="13">
        <v>121566.78356545103</v>
      </c>
      <c r="E211" s="13">
        <f t="shared" si="21"/>
        <v>60.96629065468958</v>
      </c>
      <c r="F211" s="13">
        <v>151421.0500000004</v>
      </c>
      <c r="G211" s="13">
        <f t="shared" si="22"/>
        <v>75.93834002006038</v>
      </c>
      <c r="H211" s="19">
        <f t="shared" si="23"/>
        <v>29854.266434549369</v>
      </c>
      <c r="I211" s="13">
        <f t="shared" si="24"/>
        <v>14.972049365370797</v>
      </c>
      <c r="J211" s="19">
        <f t="shared" si="25"/>
        <v>136493.91678272572</v>
      </c>
      <c r="K211" s="19">
        <f t="shared" si="26"/>
        <v>143957.48339136306</v>
      </c>
      <c r="L211" s="19">
        <f t="shared" si="27"/>
        <v>151421.0500000004</v>
      </c>
    </row>
    <row r="212" spans="1:12" x14ac:dyDescent="0.3">
      <c r="A212">
        <v>635</v>
      </c>
      <c r="B212" t="s">
        <v>242</v>
      </c>
      <c r="C212" s="13">
        <v>6415</v>
      </c>
      <c r="D212" s="13">
        <v>474232.34417946107</v>
      </c>
      <c r="E212" s="13">
        <f t="shared" si="21"/>
        <v>73.925540791809993</v>
      </c>
      <c r="F212" s="13">
        <v>512072.38000000129</v>
      </c>
      <c r="G212" s="13">
        <f t="shared" si="22"/>
        <v>79.824221356196617</v>
      </c>
      <c r="H212" s="19">
        <f t="shared" si="23"/>
        <v>37840.035820540215</v>
      </c>
      <c r="I212" s="13">
        <f t="shared" si="24"/>
        <v>5.8986805643866278</v>
      </c>
      <c r="J212" s="19">
        <f t="shared" si="25"/>
        <v>493152.36208973115</v>
      </c>
      <c r="K212" s="19">
        <f t="shared" si="26"/>
        <v>502612.37104486622</v>
      </c>
      <c r="L212" s="19">
        <f t="shared" si="27"/>
        <v>512072.38000000129</v>
      </c>
    </row>
    <row r="213" spans="1:12" x14ac:dyDescent="0.3">
      <c r="A213">
        <v>636</v>
      </c>
      <c r="B213" t="s">
        <v>243</v>
      </c>
      <c r="C213" s="13">
        <v>8229</v>
      </c>
      <c r="D213" s="13">
        <v>532182.90745443362</v>
      </c>
      <c r="E213" s="13">
        <f t="shared" si="21"/>
        <v>64.671637799785344</v>
      </c>
      <c r="F213" s="13">
        <v>645939.15000000037</v>
      </c>
      <c r="G213" s="13">
        <f t="shared" si="22"/>
        <v>78.49546117389724</v>
      </c>
      <c r="H213" s="19">
        <f t="shared" si="23"/>
        <v>113756.24254556675</v>
      </c>
      <c r="I213" s="13">
        <f t="shared" si="24"/>
        <v>13.823823374111891</v>
      </c>
      <c r="J213" s="19">
        <f t="shared" si="25"/>
        <v>589061.028727217</v>
      </c>
      <c r="K213" s="19">
        <f t="shared" si="26"/>
        <v>617500.08936360874</v>
      </c>
      <c r="L213" s="19">
        <f t="shared" si="27"/>
        <v>645939.15000000037</v>
      </c>
    </row>
    <row r="214" spans="1:12" x14ac:dyDescent="0.3">
      <c r="A214">
        <v>638</v>
      </c>
      <c r="B214" t="s">
        <v>244</v>
      </c>
      <c r="C214" s="13">
        <v>50619</v>
      </c>
      <c r="D214" s="13">
        <v>3361918.2654132829</v>
      </c>
      <c r="E214" s="13">
        <f t="shared" si="21"/>
        <v>66.416133574611962</v>
      </c>
      <c r="F214" s="13">
        <v>4509731.6600000039</v>
      </c>
      <c r="G214" s="13">
        <f t="shared" si="22"/>
        <v>89.091678223592012</v>
      </c>
      <c r="H214" s="19">
        <f t="shared" si="23"/>
        <v>1147813.394586721</v>
      </c>
      <c r="I214" s="13">
        <f t="shared" si="24"/>
        <v>22.675544648980047</v>
      </c>
      <c r="J214" s="19">
        <f t="shared" si="25"/>
        <v>3935824.9627066432</v>
      </c>
      <c r="K214" s="19">
        <f t="shared" si="26"/>
        <v>4222778.311353324</v>
      </c>
      <c r="L214" s="19">
        <f t="shared" si="27"/>
        <v>4509731.6600000039</v>
      </c>
    </row>
    <row r="215" spans="1:12" x14ac:dyDescent="0.3">
      <c r="A215">
        <v>678</v>
      </c>
      <c r="B215" t="s">
        <v>245</v>
      </c>
      <c r="C215" s="13">
        <v>24353</v>
      </c>
      <c r="D215" s="13">
        <v>1701856.2093071244</v>
      </c>
      <c r="E215" s="13">
        <f t="shared" si="21"/>
        <v>69.882815641076022</v>
      </c>
      <c r="F215" s="13">
        <v>2146288.5399999991</v>
      </c>
      <c r="G215" s="13">
        <f t="shared" si="22"/>
        <v>88.132408327516075</v>
      </c>
      <c r="H215" s="19">
        <f t="shared" si="23"/>
        <v>444432.33069287473</v>
      </c>
      <c r="I215" s="13">
        <f t="shared" si="24"/>
        <v>18.249592686440057</v>
      </c>
      <c r="J215" s="19">
        <f t="shared" si="25"/>
        <v>1924072.3746535617</v>
      </c>
      <c r="K215" s="19">
        <f t="shared" si="26"/>
        <v>2035180.4573267805</v>
      </c>
      <c r="L215" s="19">
        <f t="shared" si="27"/>
        <v>2146288.5399999991</v>
      </c>
    </row>
    <row r="216" spans="1:12" x14ac:dyDescent="0.3">
      <c r="A216">
        <v>680</v>
      </c>
      <c r="B216" t="s">
        <v>246</v>
      </c>
      <c r="C216" s="13">
        <v>24407</v>
      </c>
      <c r="D216" s="13">
        <v>1992779.4787521174</v>
      </c>
      <c r="E216" s="13">
        <f t="shared" si="21"/>
        <v>81.647866544520724</v>
      </c>
      <c r="F216" s="13">
        <v>2210004.5100000054</v>
      </c>
      <c r="G216" s="13">
        <f t="shared" si="22"/>
        <v>90.547978448805893</v>
      </c>
      <c r="H216" s="19">
        <f t="shared" si="23"/>
        <v>217225.03124788799</v>
      </c>
      <c r="I216" s="13">
        <f t="shared" si="24"/>
        <v>8.9001119042851631</v>
      </c>
      <c r="J216" s="19">
        <f t="shared" si="25"/>
        <v>2101391.9943760615</v>
      </c>
      <c r="K216" s="19">
        <f t="shared" si="26"/>
        <v>2155698.2521880334</v>
      </c>
      <c r="L216" s="19">
        <f t="shared" si="27"/>
        <v>2210004.5100000054</v>
      </c>
    </row>
    <row r="217" spans="1:12" x14ac:dyDescent="0.3">
      <c r="A217">
        <v>681</v>
      </c>
      <c r="B217" t="s">
        <v>247</v>
      </c>
      <c r="C217" s="13">
        <v>3364</v>
      </c>
      <c r="D217" s="13">
        <v>337570.08158369921</v>
      </c>
      <c r="E217" s="13">
        <f t="shared" si="21"/>
        <v>100.34782448980357</v>
      </c>
      <c r="F217" s="13">
        <v>280558.94999999995</v>
      </c>
      <c r="G217" s="13">
        <f t="shared" si="22"/>
        <v>83.400401307966689</v>
      </c>
      <c r="H217" s="19">
        <f t="shared" si="23"/>
        <v>-57011.131583699258</v>
      </c>
      <c r="I217" s="13">
        <f t="shared" si="24"/>
        <v>-16.947423181836879</v>
      </c>
      <c r="J217" s="19">
        <f t="shared" si="25"/>
        <v>309064.51579184958</v>
      </c>
      <c r="K217" s="19">
        <f t="shared" si="26"/>
        <v>294811.73289592477</v>
      </c>
      <c r="L217" s="19">
        <f t="shared" si="27"/>
        <v>280558.94999999995</v>
      </c>
    </row>
    <row r="218" spans="1:12" x14ac:dyDescent="0.3">
      <c r="A218">
        <v>683</v>
      </c>
      <c r="B218" t="s">
        <v>248</v>
      </c>
      <c r="C218" s="13">
        <v>3712</v>
      </c>
      <c r="D218" s="13">
        <v>327215.13596376695</v>
      </c>
      <c r="E218" s="13">
        <f t="shared" si="21"/>
        <v>88.150629300583773</v>
      </c>
      <c r="F218" s="13">
        <v>310811.26000000164</v>
      </c>
      <c r="G218" s="13">
        <f t="shared" si="22"/>
        <v>83.731481681034921</v>
      </c>
      <c r="H218" s="19">
        <f t="shared" si="23"/>
        <v>-16403.875963765313</v>
      </c>
      <c r="I218" s="13">
        <f t="shared" si="24"/>
        <v>-4.4191476195488448</v>
      </c>
      <c r="J218" s="19">
        <f t="shared" si="25"/>
        <v>319013.1979818843</v>
      </c>
      <c r="K218" s="19">
        <f t="shared" si="26"/>
        <v>314912.22899094294</v>
      </c>
      <c r="L218" s="19">
        <f t="shared" si="27"/>
        <v>310811.26000000164</v>
      </c>
    </row>
    <row r="219" spans="1:12" x14ac:dyDescent="0.3">
      <c r="A219">
        <v>684</v>
      </c>
      <c r="B219" t="s">
        <v>249</v>
      </c>
      <c r="C219" s="13">
        <v>39040</v>
      </c>
      <c r="D219" s="13">
        <v>3552632.8170130835</v>
      </c>
      <c r="E219" s="13">
        <f t="shared" si="21"/>
        <v>90.99981600955644</v>
      </c>
      <c r="F219" s="13">
        <v>3491090.6899999985</v>
      </c>
      <c r="G219" s="13">
        <f t="shared" si="22"/>
        <v>89.423429559426197</v>
      </c>
      <c r="H219" s="19">
        <f t="shared" si="23"/>
        <v>-61542.127013084944</v>
      </c>
      <c r="I219" s="13">
        <f t="shared" si="24"/>
        <v>-1.5763864501302496</v>
      </c>
      <c r="J219" s="19">
        <f t="shared" si="25"/>
        <v>3521861.7535065413</v>
      </c>
      <c r="K219" s="19">
        <f t="shared" si="26"/>
        <v>3506476.2217532699</v>
      </c>
      <c r="L219" s="19">
        <f t="shared" si="27"/>
        <v>3491090.6899999985</v>
      </c>
    </row>
    <row r="220" spans="1:12" x14ac:dyDescent="0.3">
      <c r="A220">
        <v>686</v>
      </c>
      <c r="B220" t="s">
        <v>250</v>
      </c>
      <c r="C220" s="13">
        <v>3053</v>
      </c>
      <c r="D220" s="13">
        <v>315365.00438431645</v>
      </c>
      <c r="E220" s="13">
        <f t="shared" si="21"/>
        <v>103.29675872398181</v>
      </c>
      <c r="F220" s="13">
        <v>243737.57999999938</v>
      </c>
      <c r="G220" s="13">
        <f t="shared" si="22"/>
        <v>79.835433999344701</v>
      </c>
      <c r="H220" s="19">
        <f t="shared" si="23"/>
        <v>-71627.42438431707</v>
      </c>
      <c r="I220" s="13">
        <f t="shared" si="24"/>
        <v>-23.461324724637102</v>
      </c>
      <c r="J220" s="19">
        <f t="shared" si="25"/>
        <v>279551.29219215794</v>
      </c>
      <c r="K220" s="19">
        <f t="shared" si="26"/>
        <v>261644.43609607866</v>
      </c>
      <c r="L220" s="19">
        <f t="shared" si="27"/>
        <v>243737.57999999938</v>
      </c>
    </row>
    <row r="221" spans="1:12" x14ac:dyDescent="0.3">
      <c r="A221">
        <v>687</v>
      </c>
      <c r="B221" t="s">
        <v>251</v>
      </c>
      <c r="C221" s="13">
        <v>1561</v>
      </c>
      <c r="D221" s="13">
        <v>146609.8337980574</v>
      </c>
      <c r="E221" s="13">
        <f t="shared" si="21"/>
        <v>93.920457269735678</v>
      </c>
      <c r="F221" s="13">
        <v>131802.02000000002</v>
      </c>
      <c r="G221" s="13">
        <f t="shared" si="22"/>
        <v>84.434349775784767</v>
      </c>
      <c r="H221" s="19">
        <f t="shared" si="23"/>
        <v>-14807.813798057381</v>
      </c>
      <c r="I221" s="13">
        <f t="shared" si="24"/>
        <v>-9.4861074939509162</v>
      </c>
      <c r="J221" s="19">
        <f t="shared" si="25"/>
        <v>139205.92689902871</v>
      </c>
      <c r="K221" s="19">
        <f t="shared" si="26"/>
        <v>135503.97344951436</v>
      </c>
      <c r="L221" s="19">
        <f t="shared" si="27"/>
        <v>131802.02000000002</v>
      </c>
    </row>
    <row r="222" spans="1:12" x14ac:dyDescent="0.3">
      <c r="A222">
        <v>689</v>
      </c>
      <c r="B222" t="s">
        <v>252</v>
      </c>
      <c r="C222" s="13">
        <v>3146</v>
      </c>
      <c r="D222" s="13">
        <v>312630.40245873475</v>
      </c>
      <c r="E222" s="13">
        <f t="shared" si="21"/>
        <v>99.373935937296494</v>
      </c>
      <c r="F222" s="13">
        <v>273953.07000000024</v>
      </c>
      <c r="G222" s="13">
        <f t="shared" si="22"/>
        <v>87.079806102988002</v>
      </c>
      <c r="H222" s="19">
        <f t="shared" si="23"/>
        <v>-38677.332458734512</v>
      </c>
      <c r="I222" s="13">
        <f t="shared" si="24"/>
        <v>-12.294129834308491</v>
      </c>
      <c r="J222" s="19">
        <f t="shared" si="25"/>
        <v>293291.7362293675</v>
      </c>
      <c r="K222" s="19">
        <f t="shared" si="26"/>
        <v>283622.40311468387</v>
      </c>
      <c r="L222" s="19">
        <f t="shared" si="27"/>
        <v>273953.07000000024</v>
      </c>
    </row>
    <row r="223" spans="1:12" x14ac:dyDescent="0.3">
      <c r="A223">
        <v>691</v>
      </c>
      <c r="B223" t="s">
        <v>253</v>
      </c>
      <c r="C223" s="13">
        <v>2710</v>
      </c>
      <c r="D223" s="13">
        <v>115278.06796421774</v>
      </c>
      <c r="E223" s="13">
        <f t="shared" si="21"/>
        <v>42.538032459120934</v>
      </c>
      <c r="F223" s="13">
        <v>186695.51999999862</v>
      </c>
      <c r="G223" s="13">
        <f t="shared" si="22"/>
        <v>68.891335793357428</v>
      </c>
      <c r="H223" s="19">
        <f t="shared" si="23"/>
        <v>71417.45203578088</v>
      </c>
      <c r="I223" s="13">
        <f t="shared" si="24"/>
        <v>26.353303334236486</v>
      </c>
      <c r="J223" s="19">
        <f t="shared" si="25"/>
        <v>150986.79398210818</v>
      </c>
      <c r="K223" s="19">
        <f t="shared" si="26"/>
        <v>168841.1569910534</v>
      </c>
      <c r="L223" s="19">
        <f t="shared" si="27"/>
        <v>186695.51999999862</v>
      </c>
    </row>
    <row r="224" spans="1:12" x14ac:dyDescent="0.3">
      <c r="A224">
        <v>694</v>
      </c>
      <c r="B224" t="s">
        <v>254</v>
      </c>
      <c r="C224" s="13">
        <v>28710</v>
      </c>
      <c r="D224" s="13">
        <v>2127208.7279495331</v>
      </c>
      <c r="E224" s="13">
        <f t="shared" si="21"/>
        <v>74.092954648189945</v>
      </c>
      <c r="F224" s="13">
        <v>2673728.849999994</v>
      </c>
      <c r="G224" s="13">
        <f t="shared" si="22"/>
        <v>93.128834900731249</v>
      </c>
      <c r="H224" s="19">
        <f t="shared" si="23"/>
        <v>546520.12205046089</v>
      </c>
      <c r="I224" s="13">
        <f t="shared" si="24"/>
        <v>19.035880252541308</v>
      </c>
      <c r="J224" s="19">
        <f t="shared" si="25"/>
        <v>2400468.7889747638</v>
      </c>
      <c r="K224" s="19">
        <f t="shared" si="26"/>
        <v>2537098.8194873789</v>
      </c>
      <c r="L224" s="19">
        <f t="shared" si="27"/>
        <v>2673728.849999994</v>
      </c>
    </row>
    <row r="225" spans="1:12" x14ac:dyDescent="0.3">
      <c r="A225">
        <v>697</v>
      </c>
      <c r="B225" t="s">
        <v>255</v>
      </c>
      <c r="C225" s="13">
        <v>1235</v>
      </c>
      <c r="D225" s="13">
        <v>124014.31152083055</v>
      </c>
      <c r="E225" s="13">
        <f t="shared" si="21"/>
        <v>100.4164465755713</v>
      </c>
      <c r="F225" s="13">
        <v>98412.049999999581</v>
      </c>
      <c r="G225" s="13">
        <f t="shared" si="22"/>
        <v>79.685870445343795</v>
      </c>
      <c r="H225" s="19">
        <f t="shared" si="23"/>
        <v>-25602.261520830973</v>
      </c>
      <c r="I225" s="13">
        <f t="shared" si="24"/>
        <v>-20.730576130227508</v>
      </c>
      <c r="J225" s="19">
        <f t="shared" si="25"/>
        <v>111213.18076041507</v>
      </c>
      <c r="K225" s="19">
        <f t="shared" si="26"/>
        <v>104812.61538020732</v>
      </c>
      <c r="L225" s="19">
        <f t="shared" si="27"/>
        <v>98412.049999999581</v>
      </c>
    </row>
    <row r="226" spans="1:12" x14ac:dyDescent="0.3">
      <c r="A226">
        <v>698</v>
      </c>
      <c r="B226" t="s">
        <v>256</v>
      </c>
      <c r="C226" s="13">
        <v>63528</v>
      </c>
      <c r="D226" s="13">
        <v>5990630.7811763166</v>
      </c>
      <c r="E226" s="13">
        <f t="shared" si="21"/>
        <v>94.299061534698353</v>
      </c>
      <c r="F226" s="13">
        <v>6051530.8800000101</v>
      </c>
      <c r="G226" s="13">
        <f t="shared" si="22"/>
        <v>95.257695504344696</v>
      </c>
      <c r="H226" s="19">
        <f t="shared" si="23"/>
        <v>60900.098823693581</v>
      </c>
      <c r="I226" s="13">
        <f t="shared" si="24"/>
        <v>0.95863396964635406</v>
      </c>
      <c r="J226" s="19">
        <f t="shared" si="25"/>
        <v>6021080.8305881638</v>
      </c>
      <c r="K226" s="19">
        <f t="shared" si="26"/>
        <v>6036305.855294087</v>
      </c>
      <c r="L226" s="19">
        <f t="shared" si="27"/>
        <v>6051530.8800000101</v>
      </c>
    </row>
    <row r="227" spans="1:12" x14ac:dyDescent="0.3">
      <c r="A227">
        <v>700</v>
      </c>
      <c r="B227" t="s">
        <v>257</v>
      </c>
      <c r="C227" s="13">
        <v>4922</v>
      </c>
      <c r="D227" s="13">
        <v>316117.07559668523</v>
      </c>
      <c r="E227" s="13">
        <f t="shared" si="21"/>
        <v>64.225330271573597</v>
      </c>
      <c r="F227" s="13">
        <v>394128.79999999987</v>
      </c>
      <c r="G227" s="13">
        <f t="shared" si="22"/>
        <v>80.074928890694807</v>
      </c>
      <c r="H227" s="19">
        <f t="shared" si="23"/>
        <v>78011.724403314642</v>
      </c>
      <c r="I227" s="13">
        <f t="shared" si="24"/>
        <v>15.849598619121219</v>
      </c>
      <c r="J227" s="19">
        <f t="shared" si="25"/>
        <v>355122.93779834255</v>
      </c>
      <c r="K227" s="19">
        <f t="shared" si="26"/>
        <v>374625.86889917124</v>
      </c>
      <c r="L227" s="19">
        <f t="shared" si="27"/>
        <v>394128.79999999987</v>
      </c>
    </row>
    <row r="228" spans="1:12" x14ac:dyDescent="0.3">
      <c r="A228">
        <v>702</v>
      </c>
      <c r="B228" t="s">
        <v>258</v>
      </c>
      <c r="C228" s="13">
        <v>4215</v>
      </c>
      <c r="D228" s="13">
        <v>274195.71612672624</v>
      </c>
      <c r="E228" s="13">
        <f t="shared" si="21"/>
        <v>65.052364442876922</v>
      </c>
      <c r="F228" s="13">
        <v>324877.6099999994</v>
      </c>
      <c r="G228" s="13">
        <f t="shared" si="22"/>
        <v>77.076538552787525</v>
      </c>
      <c r="H228" s="19">
        <f t="shared" si="23"/>
        <v>50681.893873273162</v>
      </c>
      <c r="I228" s="13">
        <f t="shared" si="24"/>
        <v>12.024174109910597</v>
      </c>
      <c r="J228" s="19">
        <f t="shared" si="25"/>
        <v>299536.66306336282</v>
      </c>
      <c r="K228" s="19">
        <f t="shared" si="26"/>
        <v>312207.13653168111</v>
      </c>
      <c r="L228" s="19">
        <f t="shared" si="27"/>
        <v>324877.6099999994</v>
      </c>
    </row>
    <row r="229" spans="1:12" x14ac:dyDescent="0.3">
      <c r="A229">
        <v>704</v>
      </c>
      <c r="B229" t="s">
        <v>259</v>
      </c>
      <c r="C229" s="13">
        <v>6354</v>
      </c>
      <c r="D229" s="13">
        <v>267999.92901728209</v>
      </c>
      <c r="E229" s="13">
        <f t="shared" si="21"/>
        <v>42.178144321259381</v>
      </c>
      <c r="F229" s="13">
        <v>473395.41000000108</v>
      </c>
      <c r="G229" s="13">
        <f t="shared" si="22"/>
        <v>74.503526912181471</v>
      </c>
      <c r="H229" s="19">
        <f t="shared" si="23"/>
        <v>205395.48098271899</v>
      </c>
      <c r="I229" s="13">
        <f t="shared" si="24"/>
        <v>32.325382590922096</v>
      </c>
      <c r="J229" s="19">
        <f t="shared" si="25"/>
        <v>370697.66950864159</v>
      </c>
      <c r="K229" s="19">
        <f t="shared" si="26"/>
        <v>422046.53975432133</v>
      </c>
      <c r="L229" s="19">
        <f t="shared" si="27"/>
        <v>473395.41000000108</v>
      </c>
    </row>
    <row r="230" spans="1:12" x14ac:dyDescent="0.3">
      <c r="A230">
        <v>707</v>
      </c>
      <c r="B230" t="s">
        <v>260</v>
      </c>
      <c r="C230" s="13">
        <v>2066</v>
      </c>
      <c r="D230" s="13">
        <v>371669.44936312328</v>
      </c>
      <c r="E230" s="13">
        <f t="shared" si="21"/>
        <v>179.89808778466761</v>
      </c>
      <c r="F230" s="13">
        <v>191341.61000000034</v>
      </c>
      <c r="G230" s="13">
        <f t="shared" si="22"/>
        <v>92.614525653436758</v>
      </c>
      <c r="H230" s="19">
        <f t="shared" si="23"/>
        <v>-180327.83936312294</v>
      </c>
      <c r="I230" s="13">
        <f t="shared" si="24"/>
        <v>-87.283562131230852</v>
      </c>
      <c r="J230" s="19">
        <f t="shared" si="25"/>
        <v>281505.52968156181</v>
      </c>
      <c r="K230" s="19">
        <f t="shared" si="26"/>
        <v>236423.56984078107</v>
      </c>
      <c r="L230" s="19">
        <f t="shared" si="27"/>
        <v>191341.61000000034</v>
      </c>
    </row>
    <row r="231" spans="1:12" x14ac:dyDescent="0.3">
      <c r="A231">
        <v>710</v>
      </c>
      <c r="B231" t="s">
        <v>261</v>
      </c>
      <c r="C231" s="13">
        <v>27528</v>
      </c>
      <c r="D231" s="13">
        <v>1657290.0175428519</v>
      </c>
      <c r="E231" s="13">
        <f t="shared" si="21"/>
        <v>60.203793139452628</v>
      </c>
      <c r="F231" s="13">
        <v>2349567.7800000012</v>
      </c>
      <c r="G231" s="13">
        <f t="shared" si="22"/>
        <v>85.351924585876247</v>
      </c>
      <c r="H231" s="19">
        <f t="shared" si="23"/>
        <v>692277.76245714934</v>
      </c>
      <c r="I231" s="13">
        <f t="shared" si="24"/>
        <v>25.148131446423616</v>
      </c>
      <c r="J231" s="19">
        <f t="shared" si="25"/>
        <v>2003428.8987714266</v>
      </c>
      <c r="K231" s="19">
        <f t="shared" si="26"/>
        <v>2176498.3393857139</v>
      </c>
      <c r="L231" s="19">
        <f t="shared" si="27"/>
        <v>2349567.7800000012</v>
      </c>
    </row>
    <row r="232" spans="1:12" x14ac:dyDescent="0.3">
      <c r="A232">
        <v>729</v>
      </c>
      <c r="B232" t="s">
        <v>262</v>
      </c>
      <c r="C232" s="13">
        <v>9208</v>
      </c>
      <c r="D232" s="13">
        <v>1486964.1121367454</v>
      </c>
      <c r="E232" s="13">
        <f t="shared" si="21"/>
        <v>161.48611122249625</v>
      </c>
      <c r="F232" s="13">
        <v>835512.82999999821</v>
      </c>
      <c r="G232" s="13">
        <f t="shared" si="22"/>
        <v>90.73770960034733</v>
      </c>
      <c r="H232" s="19">
        <f t="shared" si="23"/>
        <v>-651451.28213674715</v>
      </c>
      <c r="I232" s="13">
        <f t="shared" si="24"/>
        <v>-70.748401622148904</v>
      </c>
      <c r="J232" s="19">
        <f t="shared" si="25"/>
        <v>1161238.4710683718</v>
      </c>
      <c r="K232" s="19">
        <f t="shared" si="26"/>
        <v>998375.650534185</v>
      </c>
      <c r="L232" s="19">
        <f t="shared" si="27"/>
        <v>835512.82999999821</v>
      </c>
    </row>
    <row r="233" spans="1:12" x14ac:dyDescent="0.3">
      <c r="A233">
        <v>732</v>
      </c>
      <c r="B233" t="s">
        <v>263</v>
      </c>
      <c r="C233" s="13">
        <v>3407</v>
      </c>
      <c r="D233" s="13">
        <v>527614.92165901302</v>
      </c>
      <c r="E233" s="13">
        <f t="shared" si="21"/>
        <v>154.86202572909099</v>
      </c>
      <c r="F233" s="13">
        <v>291799.3200000003</v>
      </c>
      <c r="G233" s="13">
        <f t="shared" si="22"/>
        <v>85.646997358379892</v>
      </c>
      <c r="H233" s="19">
        <f t="shared" si="23"/>
        <v>-235815.60165901273</v>
      </c>
      <c r="I233" s="13">
        <f t="shared" si="24"/>
        <v>-69.215028370711096</v>
      </c>
      <c r="J233" s="19">
        <f t="shared" si="25"/>
        <v>409707.12082950666</v>
      </c>
      <c r="K233" s="19">
        <f t="shared" si="26"/>
        <v>350753.22041475348</v>
      </c>
      <c r="L233" s="19">
        <f t="shared" si="27"/>
        <v>291799.3200000003</v>
      </c>
    </row>
    <row r="234" spans="1:12" x14ac:dyDescent="0.3">
      <c r="A234">
        <v>734</v>
      </c>
      <c r="B234" t="s">
        <v>264</v>
      </c>
      <c r="C234" s="13">
        <v>51562</v>
      </c>
      <c r="D234" s="13">
        <v>6472911.2162326835</v>
      </c>
      <c r="E234" s="13">
        <f t="shared" si="21"/>
        <v>125.53646515326565</v>
      </c>
      <c r="F234" s="13">
        <v>4863846.5900000185</v>
      </c>
      <c r="G234" s="13">
        <f t="shared" si="22"/>
        <v>94.330060703619296</v>
      </c>
      <c r="H234" s="19">
        <f t="shared" si="23"/>
        <v>-1609064.626232665</v>
      </c>
      <c r="I234" s="13">
        <f t="shared" si="24"/>
        <v>-31.20640444964635</v>
      </c>
      <c r="J234" s="19">
        <f t="shared" si="25"/>
        <v>5668378.903116351</v>
      </c>
      <c r="K234" s="19">
        <f t="shared" si="26"/>
        <v>5266112.7465581847</v>
      </c>
      <c r="L234" s="19">
        <f t="shared" si="27"/>
        <v>4863846.5900000185</v>
      </c>
    </row>
    <row r="235" spans="1:12" x14ac:dyDescent="0.3">
      <c r="A235">
        <v>738</v>
      </c>
      <c r="B235" t="s">
        <v>265</v>
      </c>
      <c r="C235" s="13">
        <v>2950</v>
      </c>
      <c r="D235" s="13">
        <v>154487.32496625959</v>
      </c>
      <c r="E235" s="13">
        <f t="shared" si="21"/>
        <v>52.368584734325289</v>
      </c>
      <c r="F235" s="13">
        <v>222527.61000000034</v>
      </c>
      <c r="G235" s="13">
        <f t="shared" si="22"/>
        <v>75.433088135593337</v>
      </c>
      <c r="H235" s="19">
        <f t="shared" si="23"/>
        <v>68040.285033740744</v>
      </c>
      <c r="I235" s="13">
        <f t="shared" si="24"/>
        <v>23.064503401268048</v>
      </c>
      <c r="J235" s="19">
        <f t="shared" si="25"/>
        <v>188507.46748312996</v>
      </c>
      <c r="K235" s="19">
        <f t="shared" si="26"/>
        <v>205517.53874156513</v>
      </c>
      <c r="L235" s="19">
        <f t="shared" si="27"/>
        <v>222527.61000000034</v>
      </c>
    </row>
    <row r="236" spans="1:12" x14ac:dyDescent="0.3">
      <c r="A236">
        <v>739</v>
      </c>
      <c r="B236" t="s">
        <v>266</v>
      </c>
      <c r="C236" s="13">
        <v>3326</v>
      </c>
      <c r="D236" s="13">
        <v>369848.23902354087</v>
      </c>
      <c r="E236" s="13">
        <f t="shared" si="21"/>
        <v>111.19910974850897</v>
      </c>
      <c r="F236" s="13">
        <v>249754.97000000067</v>
      </c>
      <c r="G236" s="13">
        <f t="shared" si="22"/>
        <v>75.091692723992992</v>
      </c>
      <c r="H236" s="19">
        <f t="shared" si="23"/>
        <v>-120093.2690235402</v>
      </c>
      <c r="I236" s="13">
        <f t="shared" si="24"/>
        <v>-36.107417024515996</v>
      </c>
      <c r="J236" s="19">
        <f t="shared" si="25"/>
        <v>309801.60451177077</v>
      </c>
      <c r="K236" s="19">
        <f t="shared" si="26"/>
        <v>279778.28725588572</v>
      </c>
      <c r="L236" s="19">
        <f t="shared" si="27"/>
        <v>249754.97000000067</v>
      </c>
    </row>
    <row r="237" spans="1:12" x14ac:dyDescent="0.3">
      <c r="A237">
        <v>740</v>
      </c>
      <c r="B237" t="s">
        <v>267</v>
      </c>
      <c r="C237" s="13">
        <v>32662</v>
      </c>
      <c r="D237" s="13">
        <v>4522717.5969775766</v>
      </c>
      <c r="E237" s="13">
        <f t="shared" si="21"/>
        <v>138.47032015729522</v>
      </c>
      <c r="F237" s="13">
        <v>3047603.4399999976</v>
      </c>
      <c r="G237" s="13">
        <f t="shared" si="22"/>
        <v>93.307312473210388</v>
      </c>
      <c r="H237" s="19">
        <f t="shared" si="23"/>
        <v>-1475114.156977579</v>
      </c>
      <c r="I237" s="13">
        <f t="shared" si="24"/>
        <v>-45.163007684084839</v>
      </c>
      <c r="J237" s="19">
        <f t="shared" si="25"/>
        <v>3785160.5184887871</v>
      </c>
      <c r="K237" s="19">
        <f t="shared" si="26"/>
        <v>3416381.9792443924</v>
      </c>
      <c r="L237" s="19">
        <f t="shared" si="27"/>
        <v>3047603.4399999976</v>
      </c>
    </row>
    <row r="238" spans="1:12" x14ac:dyDescent="0.3">
      <c r="A238">
        <v>742</v>
      </c>
      <c r="B238" t="s">
        <v>268</v>
      </c>
      <c r="C238" s="13">
        <v>1009</v>
      </c>
      <c r="D238" s="13">
        <v>177536.74891129171</v>
      </c>
      <c r="E238" s="13">
        <f t="shared" si="21"/>
        <v>175.9531703778907</v>
      </c>
      <c r="F238" s="13">
        <v>94701.040000000037</v>
      </c>
      <c r="G238" s="13">
        <f t="shared" si="22"/>
        <v>93.856333002973273</v>
      </c>
      <c r="H238" s="19">
        <f t="shared" si="23"/>
        <v>-82835.708911291673</v>
      </c>
      <c r="I238" s="13">
        <f t="shared" si="24"/>
        <v>-82.096837374917413</v>
      </c>
      <c r="J238" s="19">
        <f t="shared" si="25"/>
        <v>136118.89445564587</v>
      </c>
      <c r="K238" s="19">
        <f t="shared" si="26"/>
        <v>115409.96722782296</v>
      </c>
      <c r="L238" s="19">
        <f t="shared" si="27"/>
        <v>94701.040000000037</v>
      </c>
    </row>
    <row r="239" spans="1:12" x14ac:dyDescent="0.3">
      <c r="A239">
        <v>743</v>
      </c>
      <c r="B239" t="s">
        <v>269</v>
      </c>
      <c r="C239" s="13">
        <v>64130</v>
      </c>
      <c r="D239" s="13">
        <v>5942934.4670733856</v>
      </c>
      <c r="E239" s="13">
        <f t="shared" si="21"/>
        <v>92.670114877177383</v>
      </c>
      <c r="F239" s="13">
        <v>5672707.9699999951</v>
      </c>
      <c r="G239" s="13">
        <f t="shared" si="22"/>
        <v>88.456384999220262</v>
      </c>
      <c r="H239" s="19">
        <f t="shared" si="23"/>
        <v>-270226.49707339052</v>
      </c>
      <c r="I239" s="13">
        <f t="shared" si="24"/>
        <v>-4.2137298779571264</v>
      </c>
      <c r="J239" s="19">
        <f t="shared" si="25"/>
        <v>5807821.2185366899</v>
      </c>
      <c r="K239" s="19">
        <f t="shared" si="26"/>
        <v>5740264.5942683425</v>
      </c>
      <c r="L239" s="19">
        <f t="shared" si="27"/>
        <v>5672707.9699999951</v>
      </c>
    </row>
    <row r="240" spans="1:12" x14ac:dyDescent="0.3">
      <c r="A240">
        <v>746</v>
      </c>
      <c r="B240" t="s">
        <v>270</v>
      </c>
      <c r="C240" s="13">
        <v>4834</v>
      </c>
      <c r="D240" s="13">
        <v>309479.85657056561</v>
      </c>
      <c r="E240" s="13">
        <f t="shared" si="21"/>
        <v>64.021484602930414</v>
      </c>
      <c r="F240" s="13">
        <v>354151.39999999851</v>
      </c>
      <c r="G240" s="13">
        <f t="shared" si="22"/>
        <v>73.262598262308344</v>
      </c>
      <c r="H240" s="19">
        <f t="shared" si="23"/>
        <v>44671.543429432902</v>
      </c>
      <c r="I240" s="13">
        <f t="shared" si="24"/>
        <v>9.2411136593779268</v>
      </c>
      <c r="J240" s="19">
        <f t="shared" si="25"/>
        <v>331815.62828528206</v>
      </c>
      <c r="K240" s="19">
        <f t="shared" si="26"/>
        <v>342983.51414264028</v>
      </c>
      <c r="L240" s="19">
        <f t="shared" si="27"/>
        <v>354151.39999999851</v>
      </c>
    </row>
    <row r="241" spans="1:12" x14ac:dyDescent="0.3">
      <c r="A241">
        <v>747</v>
      </c>
      <c r="B241" t="s">
        <v>271</v>
      </c>
      <c r="C241" s="13">
        <v>1385</v>
      </c>
      <c r="D241" s="13">
        <v>160717.07698755534</v>
      </c>
      <c r="E241" s="13">
        <f t="shared" si="21"/>
        <v>116.04121082133959</v>
      </c>
      <c r="F241" s="13">
        <v>118736.15999999992</v>
      </c>
      <c r="G241" s="13">
        <f t="shared" si="22"/>
        <v>85.730079422382616</v>
      </c>
      <c r="H241" s="19">
        <f t="shared" si="23"/>
        <v>-41980.916987555422</v>
      </c>
      <c r="I241" s="13">
        <f t="shared" si="24"/>
        <v>-30.311131398956984</v>
      </c>
      <c r="J241" s="19">
        <f t="shared" si="25"/>
        <v>139726.61849377764</v>
      </c>
      <c r="K241" s="19">
        <f t="shared" si="26"/>
        <v>129231.38924688878</v>
      </c>
      <c r="L241" s="19">
        <f t="shared" si="27"/>
        <v>118736.15999999992</v>
      </c>
    </row>
    <row r="242" spans="1:12" x14ac:dyDescent="0.3">
      <c r="A242">
        <v>748</v>
      </c>
      <c r="B242" t="s">
        <v>272</v>
      </c>
      <c r="C242" s="13">
        <v>5034</v>
      </c>
      <c r="D242" s="13">
        <v>442588.26286166051</v>
      </c>
      <c r="E242" s="13">
        <f t="shared" si="21"/>
        <v>87.91979794629728</v>
      </c>
      <c r="F242" s="13">
        <v>398095.0700000003</v>
      </c>
      <c r="G242" s="13">
        <f t="shared" si="22"/>
        <v>79.081261422328225</v>
      </c>
      <c r="H242" s="19">
        <f t="shared" si="23"/>
        <v>-44493.192861660209</v>
      </c>
      <c r="I242" s="13">
        <f t="shared" si="24"/>
        <v>-8.8385365239690525</v>
      </c>
      <c r="J242" s="19">
        <f t="shared" si="25"/>
        <v>420341.66643083037</v>
      </c>
      <c r="K242" s="19">
        <f t="shared" si="26"/>
        <v>409218.36821541534</v>
      </c>
      <c r="L242" s="19">
        <f t="shared" si="27"/>
        <v>398095.0700000003</v>
      </c>
    </row>
    <row r="243" spans="1:12" x14ac:dyDescent="0.3">
      <c r="A243">
        <v>749</v>
      </c>
      <c r="B243" t="s">
        <v>273</v>
      </c>
      <c r="C243" s="13">
        <v>21251</v>
      </c>
      <c r="D243" s="13">
        <v>1338298.5310489929</v>
      </c>
      <c r="E243" s="13">
        <f t="shared" si="21"/>
        <v>62.975790835677984</v>
      </c>
      <c r="F243" s="13">
        <v>1694558.2899999991</v>
      </c>
      <c r="G243" s="13">
        <f t="shared" si="22"/>
        <v>79.74016705096227</v>
      </c>
      <c r="H243" s="19">
        <f t="shared" si="23"/>
        <v>356259.75895100622</v>
      </c>
      <c r="I243" s="13">
        <f t="shared" si="24"/>
        <v>16.76437621528428</v>
      </c>
      <c r="J243" s="19">
        <f t="shared" si="25"/>
        <v>1516428.4105244959</v>
      </c>
      <c r="K243" s="19">
        <f t="shared" si="26"/>
        <v>1605493.3502622475</v>
      </c>
      <c r="L243" s="19">
        <f t="shared" si="27"/>
        <v>1694558.2899999991</v>
      </c>
    </row>
    <row r="244" spans="1:12" x14ac:dyDescent="0.3">
      <c r="A244">
        <v>751</v>
      </c>
      <c r="B244" t="s">
        <v>274</v>
      </c>
      <c r="C244" s="13">
        <v>2950</v>
      </c>
      <c r="D244" s="13">
        <v>442804.50995701866</v>
      </c>
      <c r="E244" s="13">
        <f t="shared" si="21"/>
        <v>150.10322371424363</v>
      </c>
      <c r="F244" s="13">
        <v>221260.98000000045</v>
      </c>
      <c r="G244" s="13">
        <f t="shared" si="22"/>
        <v>75.003722033898455</v>
      </c>
      <c r="H244" s="19">
        <f t="shared" si="23"/>
        <v>-221543.52995701821</v>
      </c>
      <c r="I244" s="13">
        <f t="shared" si="24"/>
        <v>-75.099501680345156</v>
      </c>
      <c r="J244" s="19">
        <f t="shared" si="25"/>
        <v>332032.74497850955</v>
      </c>
      <c r="K244" s="19">
        <f t="shared" si="26"/>
        <v>276646.86248925503</v>
      </c>
      <c r="L244" s="19">
        <f t="shared" si="27"/>
        <v>221260.98000000045</v>
      </c>
    </row>
    <row r="245" spans="1:12" x14ac:dyDescent="0.3">
      <c r="A245">
        <v>753</v>
      </c>
      <c r="B245" t="s">
        <v>275</v>
      </c>
      <c r="C245" s="13">
        <v>21687</v>
      </c>
      <c r="D245" s="13">
        <v>983039.60771877121</v>
      </c>
      <c r="E245" s="13">
        <f t="shared" si="21"/>
        <v>45.328519745412976</v>
      </c>
      <c r="F245" s="13">
        <v>1755597.3699999936</v>
      </c>
      <c r="G245" s="13">
        <f t="shared" si="22"/>
        <v>80.951600959099622</v>
      </c>
      <c r="H245" s="19">
        <f t="shared" si="23"/>
        <v>772557.76228122239</v>
      </c>
      <c r="I245" s="13">
        <f t="shared" si="24"/>
        <v>35.623081213686653</v>
      </c>
      <c r="J245" s="19">
        <f t="shared" si="25"/>
        <v>1369318.4888593825</v>
      </c>
      <c r="K245" s="19">
        <f t="shared" si="26"/>
        <v>1562457.929429688</v>
      </c>
      <c r="L245" s="19">
        <f t="shared" si="27"/>
        <v>1755597.3699999936</v>
      </c>
    </row>
    <row r="246" spans="1:12" x14ac:dyDescent="0.3">
      <c r="A246">
        <v>755</v>
      </c>
      <c r="B246" t="s">
        <v>276</v>
      </c>
      <c r="C246" s="13">
        <v>6149</v>
      </c>
      <c r="D246" s="13">
        <v>253346.55469890684</v>
      </c>
      <c r="E246" s="13">
        <f t="shared" si="21"/>
        <v>41.201261131713586</v>
      </c>
      <c r="F246" s="13">
        <v>502901.46000000089</v>
      </c>
      <c r="G246" s="13">
        <f t="shared" si="22"/>
        <v>81.785893641242623</v>
      </c>
      <c r="H246" s="19">
        <f t="shared" si="23"/>
        <v>249554.90530109406</v>
      </c>
      <c r="I246" s="13">
        <f t="shared" si="24"/>
        <v>40.584632509529037</v>
      </c>
      <c r="J246" s="19">
        <f t="shared" si="25"/>
        <v>378124.00734945387</v>
      </c>
      <c r="K246" s="19">
        <f t="shared" si="26"/>
        <v>440512.73367472738</v>
      </c>
      <c r="L246" s="19">
        <f t="shared" si="27"/>
        <v>502901.46000000089</v>
      </c>
    </row>
    <row r="247" spans="1:12" x14ac:dyDescent="0.3">
      <c r="A247">
        <v>758</v>
      </c>
      <c r="B247" t="s">
        <v>277</v>
      </c>
      <c r="C247" s="13">
        <v>8266</v>
      </c>
      <c r="D247" s="13">
        <v>887284.86586412939</v>
      </c>
      <c r="E247" s="13">
        <f t="shared" si="21"/>
        <v>107.34150324995517</v>
      </c>
      <c r="F247" s="13">
        <v>700124.37999999989</v>
      </c>
      <c r="G247" s="13">
        <f t="shared" si="22"/>
        <v>84.699295910960544</v>
      </c>
      <c r="H247" s="19">
        <f t="shared" si="23"/>
        <v>-187160.4858641295</v>
      </c>
      <c r="I247" s="13">
        <f t="shared" si="24"/>
        <v>-22.642207338994616</v>
      </c>
      <c r="J247" s="19">
        <f t="shared" si="25"/>
        <v>793704.62293206458</v>
      </c>
      <c r="K247" s="19">
        <f t="shared" si="26"/>
        <v>746914.50146603223</v>
      </c>
      <c r="L247" s="19">
        <f t="shared" si="27"/>
        <v>700124.37999999989</v>
      </c>
    </row>
    <row r="248" spans="1:12" x14ac:dyDescent="0.3">
      <c r="A248">
        <v>759</v>
      </c>
      <c r="B248" t="s">
        <v>278</v>
      </c>
      <c r="C248" s="13">
        <v>2007</v>
      </c>
      <c r="D248" s="13">
        <v>234082.97177235957</v>
      </c>
      <c r="E248" s="13">
        <f t="shared" si="21"/>
        <v>116.63326944312884</v>
      </c>
      <c r="F248" s="13">
        <v>159030.6799999997</v>
      </c>
      <c r="G248" s="13">
        <f t="shared" si="22"/>
        <v>79.238006975585307</v>
      </c>
      <c r="H248" s="19">
        <f t="shared" si="23"/>
        <v>-75052.291772359866</v>
      </c>
      <c r="I248" s="13">
        <f t="shared" si="24"/>
        <v>-37.395262467543532</v>
      </c>
      <c r="J248" s="19">
        <f t="shared" si="25"/>
        <v>196556.82588617963</v>
      </c>
      <c r="K248" s="19">
        <f t="shared" si="26"/>
        <v>177793.75294308967</v>
      </c>
      <c r="L248" s="19">
        <f t="shared" si="27"/>
        <v>159030.6799999997</v>
      </c>
    </row>
    <row r="249" spans="1:12" x14ac:dyDescent="0.3">
      <c r="A249">
        <v>761</v>
      </c>
      <c r="B249" t="s">
        <v>279</v>
      </c>
      <c r="C249" s="13">
        <v>8646</v>
      </c>
      <c r="D249" s="13">
        <v>549989.48025350366</v>
      </c>
      <c r="E249" s="13">
        <f t="shared" si="21"/>
        <v>63.612014833854225</v>
      </c>
      <c r="F249" s="13">
        <v>668998.06000000052</v>
      </c>
      <c r="G249" s="13">
        <f t="shared" si="22"/>
        <v>77.376597270414123</v>
      </c>
      <c r="H249" s="19">
        <f t="shared" si="23"/>
        <v>119008.57974649686</v>
      </c>
      <c r="I249" s="13">
        <f t="shared" si="24"/>
        <v>13.764582436559897</v>
      </c>
      <c r="J249" s="19">
        <f t="shared" si="25"/>
        <v>609493.77012675209</v>
      </c>
      <c r="K249" s="19">
        <f t="shared" si="26"/>
        <v>639245.91506337631</v>
      </c>
      <c r="L249" s="19">
        <f t="shared" si="27"/>
        <v>668998.06000000052</v>
      </c>
    </row>
    <row r="250" spans="1:12" x14ac:dyDescent="0.3">
      <c r="A250">
        <v>762</v>
      </c>
      <c r="B250" t="s">
        <v>280</v>
      </c>
      <c r="C250" s="13">
        <v>3841</v>
      </c>
      <c r="D250" s="13">
        <v>391805.60626654798</v>
      </c>
      <c r="E250" s="13">
        <f t="shared" si="21"/>
        <v>102.00614586476125</v>
      </c>
      <c r="F250" s="13">
        <v>313955.26000000094</v>
      </c>
      <c r="G250" s="13">
        <f t="shared" si="22"/>
        <v>81.737896381150989</v>
      </c>
      <c r="H250" s="19">
        <f t="shared" si="23"/>
        <v>-77850.346266547043</v>
      </c>
      <c r="I250" s="13">
        <f t="shared" si="24"/>
        <v>-20.268249483610269</v>
      </c>
      <c r="J250" s="19">
        <f t="shared" si="25"/>
        <v>352880.43313327443</v>
      </c>
      <c r="K250" s="19">
        <f t="shared" si="26"/>
        <v>333417.84656663769</v>
      </c>
      <c r="L250" s="19">
        <f t="shared" si="27"/>
        <v>313955.26000000094</v>
      </c>
    </row>
    <row r="251" spans="1:12" x14ac:dyDescent="0.3">
      <c r="A251">
        <v>765</v>
      </c>
      <c r="B251" t="s">
        <v>281</v>
      </c>
      <c r="C251" s="13">
        <v>10301</v>
      </c>
      <c r="D251" s="13">
        <v>1068177.0414784539</v>
      </c>
      <c r="E251" s="13">
        <f t="shared" si="21"/>
        <v>103.69644126574643</v>
      </c>
      <c r="F251" s="13">
        <v>834690.11999999918</v>
      </c>
      <c r="G251" s="13">
        <f t="shared" si="22"/>
        <v>81.030008737015748</v>
      </c>
      <c r="H251" s="19">
        <f t="shared" si="23"/>
        <v>-233486.92147845472</v>
      </c>
      <c r="I251" s="13">
        <f t="shared" si="24"/>
        <v>-22.666432528730677</v>
      </c>
      <c r="J251" s="19">
        <f t="shared" si="25"/>
        <v>951433.58073922654</v>
      </c>
      <c r="K251" s="19">
        <f t="shared" si="26"/>
        <v>893061.85036961292</v>
      </c>
      <c r="L251" s="19">
        <f t="shared" si="27"/>
        <v>834690.11999999918</v>
      </c>
    </row>
    <row r="252" spans="1:12" x14ac:dyDescent="0.3">
      <c r="A252">
        <v>768</v>
      </c>
      <c r="B252" t="s">
        <v>282</v>
      </c>
      <c r="C252" s="13">
        <v>2482</v>
      </c>
      <c r="D252" s="13">
        <v>268506.82565925381</v>
      </c>
      <c r="E252" s="13">
        <f t="shared" si="21"/>
        <v>108.18163805771708</v>
      </c>
      <c r="F252" s="13">
        <v>195263.89000000013</v>
      </c>
      <c r="G252" s="13">
        <f t="shared" si="22"/>
        <v>78.671994359387639</v>
      </c>
      <c r="H252" s="19">
        <f t="shared" si="23"/>
        <v>-73242.935659253679</v>
      </c>
      <c r="I252" s="13">
        <f t="shared" si="24"/>
        <v>-29.509643698329445</v>
      </c>
      <c r="J252" s="19">
        <f t="shared" si="25"/>
        <v>231885.35782962697</v>
      </c>
      <c r="K252" s="19">
        <f t="shared" si="26"/>
        <v>213574.62391481356</v>
      </c>
      <c r="L252" s="19">
        <f t="shared" si="27"/>
        <v>195263.89000000013</v>
      </c>
    </row>
    <row r="253" spans="1:12" x14ac:dyDescent="0.3">
      <c r="A253">
        <v>777</v>
      </c>
      <c r="B253" t="s">
        <v>283</v>
      </c>
      <c r="C253" s="13">
        <v>7594</v>
      </c>
      <c r="D253" s="13">
        <v>1175447.5674450414</v>
      </c>
      <c r="E253" s="13">
        <f t="shared" si="21"/>
        <v>154.78635336384534</v>
      </c>
      <c r="F253" s="13">
        <v>669351.16999999993</v>
      </c>
      <c r="G253" s="13">
        <f t="shared" si="22"/>
        <v>88.142108243350009</v>
      </c>
      <c r="H253" s="19">
        <f t="shared" si="23"/>
        <v>-506096.39744504145</v>
      </c>
      <c r="I253" s="13">
        <f t="shared" si="24"/>
        <v>-66.644245120495313</v>
      </c>
      <c r="J253" s="19">
        <f t="shared" si="25"/>
        <v>922399.36872252065</v>
      </c>
      <c r="K253" s="19">
        <f t="shared" si="26"/>
        <v>795875.26936126035</v>
      </c>
      <c r="L253" s="19">
        <f t="shared" si="27"/>
        <v>669351.16999999993</v>
      </c>
    </row>
    <row r="254" spans="1:12" x14ac:dyDescent="0.3">
      <c r="A254">
        <v>778</v>
      </c>
      <c r="B254" t="s">
        <v>284</v>
      </c>
      <c r="C254" s="13">
        <v>6931</v>
      </c>
      <c r="D254" s="13">
        <v>516752.68257424858</v>
      </c>
      <c r="E254" s="13">
        <f t="shared" si="21"/>
        <v>74.556728116325004</v>
      </c>
      <c r="F254" s="13">
        <v>550483.23000000045</v>
      </c>
      <c r="G254" s="13">
        <f t="shared" si="22"/>
        <v>79.423348723128044</v>
      </c>
      <c r="H254" s="19">
        <f t="shared" si="23"/>
        <v>33730.547425751865</v>
      </c>
      <c r="I254" s="13">
        <f t="shared" si="24"/>
        <v>4.8666206068030391</v>
      </c>
      <c r="J254" s="19">
        <f t="shared" si="25"/>
        <v>533617.95628712454</v>
      </c>
      <c r="K254" s="19">
        <f t="shared" si="26"/>
        <v>542050.59314356244</v>
      </c>
      <c r="L254" s="19">
        <f t="shared" si="27"/>
        <v>550483.23000000045</v>
      </c>
    </row>
    <row r="255" spans="1:12" x14ac:dyDescent="0.3">
      <c r="A255">
        <v>781</v>
      </c>
      <c r="B255" t="s">
        <v>285</v>
      </c>
      <c r="C255" s="13">
        <v>3631</v>
      </c>
      <c r="D255" s="13">
        <v>259425.51084536334</v>
      </c>
      <c r="E255" s="13">
        <f t="shared" si="21"/>
        <v>71.447400398062058</v>
      </c>
      <c r="F255" s="13">
        <v>276736.80999999959</v>
      </c>
      <c r="G255" s="13">
        <f t="shared" si="22"/>
        <v>76.215039933902389</v>
      </c>
      <c r="H255" s="19">
        <f t="shared" si="23"/>
        <v>17311.299154636246</v>
      </c>
      <c r="I255" s="13">
        <f t="shared" si="24"/>
        <v>4.7676395358403321</v>
      </c>
      <c r="J255" s="19">
        <f t="shared" si="25"/>
        <v>268081.16042268148</v>
      </c>
      <c r="K255" s="19">
        <f t="shared" si="26"/>
        <v>272408.98521134054</v>
      </c>
      <c r="L255" s="19">
        <f t="shared" si="27"/>
        <v>276736.80999999959</v>
      </c>
    </row>
    <row r="256" spans="1:12" x14ac:dyDescent="0.3">
      <c r="A256">
        <v>783</v>
      </c>
      <c r="B256" t="s">
        <v>286</v>
      </c>
      <c r="C256" s="13">
        <v>6646</v>
      </c>
      <c r="D256" s="13">
        <v>365805.78150565538</v>
      </c>
      <c r="E256" s="13">
        <f t="shared" si="21"/>
        <v>55.041495863023684</v>
      </c>
      <c r="F256" s="13">
        <v>509636.6100000015</v>
      </c>
      <c r="G256" s="13">
        <f t="shared" si="22"/>
        <v>76.683209449293031</v>
      </c>
      <c r="H256" s="19">
        <f t="shared" si="23"/>
        <v>143830.82849434612</v>
      </c>
      <c r="I256" s="13">
        <f t="shared" si="24"/>
        <v>21.641713586269354</v>
      </c>
      <c r="J256" s="19">
        <f t="shared" si="25"/>
        <v>437721.19575282844</v>
      </c>
      <c r="K256" s="19">
        <f t="shared" si="26"/>
        <v>473678.90287641494</v>
      </c>
      <c r="L256" s="19">
        <f t="shared" si="27"/>
        <v>509636.6100000015</v>
      </c>
    </row>
    <row r="257" spans="1:12" x14ac:dyDescent="0.3">
      <c r="A257">
        <v>785</v>
      </c>
      <c r="B257" t="s">
        <v>287</v>
      </c>
      <c r="C257" s="13">
        <v>2737</v>
      </c>
      <c r="D257" s="13">
        <v>411791.39272014773</v>
      </c>
      <c r="E257" s="13">
        <f t="shared" si="21"/>
        <v>150.45355963469044</v>
      </c>
      <c r="F257" s="13">
        <v>223626.37000000011</v>
      </c>
      <c r="G257" s="13">
        <f t="shared" si="22"/>
        <v>81.704921446839649</v>
      </c>
      <c r="H257" s="19">
        <f t="shared" si="23"/>
        <v>-188165.02272014762</v>
      </c>
      <c r="I257" s="13">
        <f t="shared" si="24"/>
        <v>-68.748638187850787</v>
      </c>
      <c r="J257" s="19">
        <f t="shared" si="25"/>
        <v>317708.88136007392</v>
      </c>
      <c r="K257" s="19">
        <f t="shared" si="26"/>
        <v>270667.62568003702</v>
      </c>
      <c r="L257" s="19">
        <f t="shared" si="27"/>
        <v>223626.37000000011</v>
      </c>
    </row>
    <row r="258" spans="1:12" x14ac:dyDescent="0.3">
      <c r="A258">
        <v>790</v>
      </c>
      <c r="B258" t="s">
        <v>288</v>
      </c>
      <c r="C258" s="13">
        <v>24052</v>
      </c>
      <c r="D258" s="13">
        <v>1654633.3455956248</v>
      </c>
      <c r="E258" s="13">
        <f t="shared" si="21"/>
        <v>68.794002394629331</v>
      </c>
      <c r="F258" s="13">
        <v>1935478.3399999999</v>
      </c>
      <c r="G258" s="13">
        <f t="shared" si="22"/>
        <v>80.470577914518543</v>
      </c>
      <c r="H258" s="19">
        <f t="shared" si="23"/>
        <v>280844.99440437509</v>
      </c>
      <c r="I258" s="13">
        <f t="shared" si="24"/>
        <v>11.676575519889202</v>
      </c>
      <c r="J258" s="19">
        <f t="shared" si="25"/>
        <v>1795055.8427978123</v>
      </c>
      <c r="K258" s="19">
        <f t="shared" si="26"/>
        <v>1865267.091398906</v>
      </c>
      <c r="L258" s="19">
        <f t="shared" si="27"/>
        <v>1935478.3399999999</v>
      </c>
    </row>
    <row r="259" spans="1:12" x14ac:dyDescent="0.3">
      <c r="A259">
        <v>791</v>
      </c>
      <c r="B259" t="s">
        <v>289</v>
      </c>
      <c r="C259" s="13">
        <v>5203</v>
      </c>
      <c r="D259" s="13">
        <v>399095.75691690104</v>
      </c>
      <c r="E259" s="13">
        <f t="shared" si="21"/>
        <v>76.704931177570828</v>
      </c>
      <c r="F259" s="13">
        <v>414624.09999999963</v>
      </c>
      <c r="G259" s="13">
        <f t="shared" si="22"/>
        <v>79.68942917547561</v>
      </c>
      <c r="H259" s="19">
        <f t="shared" si="23"/>
        <v>15528.343083098589</v>
      </c>
      <c r="I259" s="13">
        <f t="shared" si="24"/>
        <v>2.9844979979047834</v>
      </c>
      <c r="J259" s="19">
        <f t="shared" si="25"/>
        <v>406859.92845845036</v>
      </c>
      <c r="K259" s="19">
        <f t="shared" si="26"/>
        <v>410742.01422922499</v>
      </c>
      <c r="L259" s="19">
        <f t="shared" si="27"/>
        <v>414624.09999999963</v>
      </c>
    </row>
    <row r="260" spans="1:12" x14ac:dyDescent="0.3">
      <c r="A260">
        <v>831</v>
      </c>
      <c r="B260" t="s">
        <v>290</v>
      </c>
      <c r="C260" s="13">
        <v>4628</v>
      </c>
      <c r="D260" s="13">
        <v>348853.25164946861</v>
      </c>
      <c r="E260" s="13">
        <f t="shared" si="21"/>
        <v>75.378835706453899</v>
      </c>
      <c r="F260" s="13">
        <v>378928.24000000022</v>
      </c>
      <c r="G260" s="13">
        <f t="shared" si="22"/>
        <v>81.877320656871262</v>
      </c>
      <c r="H260" s="19">
        <f t="shared" si="23"/>
        <v>30074.98835053161</v>
      </c>
      <c r="I260" s="13">
        <f t="shared" si="24"/>
        <v>6.4984849504173745</v>
      </c>
      <c r="J260" s="19">
        <f t="shared" si="25"/>
        <v>363890.74582473445</v>
      </c>
      <c r="K260" s="19">
        <f t="shared" si="26"/>
        <v>371409.49291236734</v>
      </c>
      <c r="L260" s="19">
        <f t="shared" si="27"/>
        <v>378928.24000000022</v>
      </c>
    </row>
    <row r="261" spans="1:12" x14ac:dyDescent="0.3">
      <c r="A261">
        <v>832</v>
      </c>
      <c r="B261" t="s">
        <v>291</v>
      </c>
      <c r="C261" s="13">
        <v>3916</v>
      </c>
      <c r="D261" s="13">
        <v>713130.57348571089</v>
      </c>
      <c r="E261" s="13">
        <f t="shared" si="21"/>
        <v>182.10688801984446</v>
      </c>
      <c r="F261" s="13">
        <v>348603.41000000015</v>
      </c>
      <c r="G261" s="13">
        <f t="shared" si="22"/>
        <v>89.02027834525029</v>
      </c>
      <c r="H261" s="19">
        <f t="shared" si="23"/>
        <v>-364527.16348571074</v>
      </c>
      <c r="I261" s="13">
        <f t="shared" si="24"/>
        <v>-93.086609674594158</v>
      </c>
      <c r="J261" s="19">
        <f t="shared" si="25"/>
        <v>530866.99174285552</v>
      </c>
      <c r="K261" s="19">
        <f t="shared" si="26"/>
        <v>439735.20087142783</v>
      </c>
      <c r="L261" s="19">
        <f t="shared" si="27"/>
        <v>348603.41000000015</v>
      </c>
    </row>
    <row r="262" spans="1:12" x14ac:dyDescent="0.3">
      <c r="A262">
        <v>833</v>
      </c>
      <c r="B262" t="s">
        <v>292</v>
      </c>
      <c r="C262" s="13">
        <v>1659</v>
      </c>
      <c r="D262" s="13">
        <v>79788.451649998649</v>
      </c>
      <c r="E262" s="13">
        <f t="shared" si="21"/>
        <v>48.094304792042585</v>
      </c>
      <c r="F262" s="13">
        <v>122392.01000000024</v>
      </c>
      <c r="G262" s="13">
        <f t="shared" si="22"/>
        <v>73.774569017480559</v>
      </c>
      <c r="H262" s="19">
        <f t="shared" si="23"/>
        <v>42603.558350001593</v>
      </c>
      <c r="I262" s="13">
        <f t="shared" si="24"/>
        <v>25.68026422543797</v>
      </c>
      <c r="J262" s="19">
        <f t="shared" si="25"/>
        <v>101090.23082499945</v>
      </c>
      <c r="K262" s="19">
        <f t="shared" si="26"/>
        <v>111741.12041249985</v>
      </c>
      <c r="L262" s="19">
        <f t="shared" si="27"/>
        <v>122392.01000000024</v>
      </c>
    </row>
    <row r="263" spans="1:12" x14ac:dyDescent="0.3">
      <c r="A263">
        <v>834</v>
      </c>
      <c r="B263" t="s">
        <v>293</v>
      </c>
      <c r="C263" s="13">
        <v>6016</v>
      </c>
      <c r="D263" s="13">
        <v>391594.3082908119</v>
      </c>
      <c r="E263" s="13">
        <f t="shared" si="21"/>
        <v>65.092139011105701</v>
      </c>
      <c r="F263" s="13">
        <v>470409.83999999985</v>
      </c>
      <c r="G263" s="13">
        <f t="shared" si="22"/>
        <v>78.193124999999981</v>
      </c>
      <c r="H263" s="19">
        <f t="shared" si="23"/>
        <v>78815.531709187955</v>
      </c>
      <c r="I263" s="13">
        <f t="shared" si="24"/>
        <v>13.100985988894275</v>
      </c>
      <c r="J263" s="19">
        <f t="shared" si="25"/>
        <v>431002.0741454059</v>
      </c>
      <c r="K263" s="19">
        <f t="shared" si="26"/>
        <v>450705.95707270288</v>
      </c>
      <c r="L263" s="19">
        <f t="shared" si="27"/>
        <v>470409.83999999985</v>
      </c>
    </row>
    <row r="264" spans="1:12" x14ac:dyDescent="0.3">
      <c r="A264">
        <v>837</v>
      </c>
      <c r="B264" t="s">
        <v>294</v>
      </c>
      <c r="C264" s="13">
        <v>241009</v>
      </c>
      <c r="D264" s="13">
        <v>26204491.166658215</v>
      </c>
      <c r="E264" s="13">
        <f t="shared" si="21"/>
        <v>108.72826810060295</v>
      </c>
      <c r="F264" s="13">
        <v>26519814.740000002</v>
      </c>
      <c r="G264" s="13">
        <f t="shared" si="22"/>
        <v>110.03661581102781</v>
      </c>
      <c r="H264" s="19">
        <f t="shared" si="23"/>
        <v>315323.57334178686</v>
      </c>
      <c r="I264" s="13">
        <f t="shared" si="24"/>
        <v>1.3083477104248673</v>
      </c>
      <c r="J264" s="19">
        <f t="shared" si="25"/>
        <v>26362152.953329109</v>
      </c>
      <c r="K264" s="19">
        <f t="shared" si="26"/>
        <v>26440983.846664555</v>
      </c>
      <c r="L264" s="19">
        <f t="shared" si="27"/>
        <v>26519814.740000002</v>
      </c>
    </row>
    <row r="265" spans="1:12" x14ac:dyDescent="0.3">
      <c r="A265">
        <v>844</v>
      </c>
      <c r="B265" t="s">
        <v>295</v>
      </c>
      <c r="C265" s="13">
        <v>1503</v>
      </c>
      <c r="D265" s="13">
        <v>97432.217849528184</v>
      </c>
      <c r="E265" s="13">
        <f t="shared" si="21"/>
        <v>64.825161576532395</v>
      </c>
      <c r="F265" s="13">
        <v>117459.39000000013</v>
      </c>
      <c r="G265" s="13">
        <f t="shared" si="22"/>
        <v>78.149960079840412</v>
      </c>
      <c r="H265" s="19">
        <f t="shared" si="23"/>
        <v>20027.172150471946</v>
      </c>
      <c r="I265" s="13">
        <f t="shared" si="24"/>
        <v>13.324798503308015</v>
      </c>
      <c r="J265" s="19">
        <f t="shared" si="25"/>
        <v>107445.80392476416</v>
      </c>
      <c r="K265" s="19">
        <f t="shared" si="26"/>
        <v>112452.59696238214</v>
      </c>
      <c r="L265" s="19">
        <f t="shared" si="27"/>
        <v>117459.39000000013</v>
      </c>
    </row>
    <row r="266" spans="1:12" x14ac:dyDescent="0.3">
      <c r="A266">
        <v>845</v>
      </c>
      <c r="B266" t="s">
        <v>296</v>
      </c>
      <c r="C266" s="13">
        <v>2925</v>
      </c>
      <c r="D266" s="13">
        <v>379152.68065466906</v>
      </c>
      <c r="E266" s="13">
        <f t="shared" si="21"/>
        <v>129.62484808706634</v>
      </c>
      <c r="F266" s="13">
        <v>259526.73999999929</v>
      </c>
      <c r="G266" s="13">
        <f t="shared" si="22"/>
        <v>88.72709059829036</v>
      </c>
      <c r="H266" s="19">
        <f t="shared" si="23"/>
        <v>-119625.94065466977</v>
      </c>
      <c r="I266" s="13">
        <f t="shared" si="24"/>
        <v>-40.897757488775987</v>
      </c>
      <c r="J266" s="19">
        <f t="shared" si="25"/>
        <v>319339.71032733418</v>
      </c>
      <c r="K266" s="19">
        <f t="shared" si="26"/>
        <v>289433.22516366676</v>
      </c>
      <c r="L266" s="19">
        <f t="shared" si="27"/>
        <v>259526.73999999929</v>
      </c>
    </row>
    <row r="267" spans="1:12" x14ac:dyDescent="0.3">
      <c r="A267">
        <v>846</v>
      </c>
      <c r="B267" t="s">
        <v>297</v>
      </c>
      <c r="C267" s="13">
        <v>4994</v>
      </c>
      <c r="D267" s="13">
        <v>312727.81457676686</v>
      </c>
      <c r="E267" s="13">
        <f t="shared" si="21"/>
        <v>62.620707764670975</v>
      </c>
      <c r="F267" s="13">
        <v>358063.36999999918</v>
      </c>
      <c r="G267" s="13">
        <f t="shared" si="22"/>
        <v>71.698712454945777</v>
      </c>
      <c r="H267" s="19">
        <f t="shared" si="23"/>
        <v>45335.555423232319</v>
      </c>
      <c r="I267" s="13">
        <f t="shared" si="24"/>
        <v>9.0780046902747937</v>
      </c>
      <c r="J267" s="19">
        <f t="shared" si="25"/>
        <v>335395.59228838305</v>
      </c>
      <c r="K267" s="19">
        <f t="shared" si="26"/>
        <v>346729.48114419112</v>
      </c>
      <c r="L267" s="19">
        <f t="shared" si="27"/>
        <v>358063.36999999918</v>
      </c>
    </row>
    <row r="268" spans="1:12" x14ac:dyDescent="0.3">
      <c r="A268">
        <v>848</v>
      </c>
      <c r="B268" t="s">
        <v>298</v>
      </c>
      <c r="C268" s="13">
        <v>4307</v>
      </c>
      <c r="D268" s="13">
        <v>570080.09558847116</v>
      </c>
      <c r="E268" s="13">
        <f t="shared" ref="E268:E303" si="28">D268/C268</f>
        <v>132.36129454108919</v>
      </c>
      <c r="F268" s="13">
        <v>428947.05000000075</v>
      </c>
      <c r="G268" s="13">
        <f t="shared" ref="G268:G303" si="29">F268/C268</f>
        <v>99.592999767820004</v>
      </c>
      <c r="H268" s="19">
        <f t="shared" ref="H268:H303" si="30">F268-D268</f>
        <v>-141133.04558847041</v>
      </c>
      <c r="I268" s="13">
        <f t="shared" ref="I268:I303" si="31">H268/C268</f>
        <v>-32.76829477326919</v>
      </c>
      <c r="J268" s="19">
        <f t="shared" ref="J268:J303" si="32">(D268*0.5)+(F268*0.5)</f>
        <v>499513.57279423595</v>
      </c>
      <c r="K268" s="19">
        <f t="shared" ref="K268:K303" si="33">(D268*0.25)+(F268*0.75)</f>
        <v>464230.31139711838</v>
      </c>
      <c r="L268" s="19">
        <f t="shared" ref="L268:L303" si="34">F268</f>
        <v>428947.05000000075</v>
      </c>
    </row>
    <row r="269" spans="1:12" x14ac:dyDescent="0.3">
      <c r="A269">
        <v>849</v>
      </c>
      <c r="B269" t="s">
        <v>299</v>
      </c>
      <c r="C269" s="13">
        <v>2966</v>
      </c>
      <c r="D269" s="13">
        <v>219073.6275217185</v>
      </c>
      <c r="E269" s="13">
        <f t="shared" si="28"/>
        <v>73.861641106445887</v>
      </c>
      <c r="F269" s="13">
        <v>223631.15999999922</v>
      </c>
      <c r="G269" s="13">
        <f t="shared" si="29"/>
        <v>75.398233310856114</v>
      </c>
      <c r="H269" s="19">
        <f t="shared" si="30"/>
        <v>4557.5324782807147</v>
      </c>
      <c r="I269" s="13">
        <f t="shared" si="31"/>
        <v>1.5365922044102207</v>
      </c>
      <c r="J269" s="19">
        <f t="shared" si="32"/>
        <v>221352.39376085886</v>
      </c>
      <c r="K269" s="19">
        <f t="shared" si="33"/>
        <v>222491.77688042904</v>
      </c>
      <c r="L269" s="19">
        <f t="shared" si="34"/>
        <v>223631.15999999922</v>
      </c>
    </row>
    <row r="270" spans="1:12" x14ac:dyDescent="0.3">
      <c r="A270">
        <v>850</v>
      </c>
      <c r="B270" t="s">
        <v>300</v>
      </c>
      <c r="C270" s="13">
        <v>2401</v>
      </c>
      <c r="D270" s="13">
        <v>207824.6439773819</v>
      </c>
      <c r="E270" s="13">
        <f t="shared" si="28"/>
        <v>86.557536017235279</v>
      </c>
      <c r="F270" s="13">
        <v>185742.81000000006</v>
      </c>
      <c r="G270" s="13">
        <f t="shared" si="29"/>
        <v>77.360603915035426</v>
      </c>
      <c r="H270" s="19">
        <f t="shared" si="30"/>
        <v>-22081.833977381844</v>
      </c>
      <c r="I270" s="13">
        <f t="shared" si="31"/>
        <v>-9.1969321021998525</v>
      </c>
      <c r="J270" s="19">
        <f t="shared" si="32"/>
        <v>196783.72698869096</v>
      </c>
      <c r="K270" s="19">
        <f t="shared" si="33"/>
        <v>191263.26849434551</v>
      </c>
      <c r="L270" s="19">
        <f t="shared" si="34"/>
        <v>185742.81000000006</v>
      </c>
    </row>
    <row r="271" spans="1:12" x14ac:dyDescent="0.3">
      <c r="A271">
        <v>851</v>
      </c>
      <c r="B271" t="s">
        <v>301</v>
      </c>
      <c r="C271" s="13">
        <v>21467</v>
      </c>
      <c r="D271" s="13">
        <v>2850361.2597990795</v>
      </c>
      <c r="E271" s="13">
        <f t="shared" si="28"/>
        <v>132.77874224619552</v>
      </c>
      <c r="F271" s="13">
        <v>1935050.5799999982</v>
      </c>
      <c r="G271" s="13">
        <f t="shared" si="29"/>
        <v>90.140708063539307</v>
      </c>
      <c r="H271" s="19">
        <f t="shared" si="30"/>
        <v>-915310.67979908129</v>
      </c>
      <c r="I271" s="13">
        <f t="shared" si="31"/>
        <v>-42.638034182656227</v>
      </c>
      <c r="J271" s="19">
        <f t="shared" si="32"/>
        <v>2392705.9198995391</v>
      </c>
      <c r="K271" s="19">
        <f t="shared" si="33"/>
        <v>2163878.2499497687</v>
      </c>
      <c r="L271" s="19">
        <f t="shared" si="34"/>
        <v>1935050.5799999982</v>
      </c>
    </row>
    <row r="272" spans="1:12" x14ac:dyDescent="0.3">
      <c r="A272">
        <v>853</v>
      </c>
      <c r="B272" t="s">
        <v>302</v>
      </c>
      <c r="C272" s="13">
        <v>194391</v>
      </c>
      <c r="D272" s="13">
        <v>23437767.651381087</v>
      </c>
      <c r="E272" s="13">
        <f t="shared" si="28"/>
        <v>120.57023036756375</v>
      </c>
      <c r="F272" s="13">
        <v>21148637.759999964</v>
      </c>
      <c r="G272" s="13">
        <f t="shared" si="29"/>
        <v>108.79432566322497</v>
      </c>
      <c r="H272" s="19">
        <f t="shared" si="30"/>
        <v>-2289129.8913811222</v>
      </c>
      <c r="I272" s="13">
        <f t="shared" si="31"/>
        <v>-11.775904704338792</v>
      </c>
      <c r="J272" s="19">
        <f t="shared" si="32"/>
        <v>22293202.705690525</v>
      </c>
      <c r="K272" s="19">
        <f t="shared" si="33"/>
        <v>21720920.232845247</v>
      </c>
      <c r="L272" s="19">
        <f t="shared" si="34"/>
        <v>21148637.759999964</v>
      </c>
    </row>
    <row r="273" spans="1:12" x14ac:dyDescent="0.3">
      <c r="A273">
        <v>854</v>
      </c>
      <c r="B273" t="s">
        <v>303</v>
      </c>
      <c r="C273" s="13">
        <v>3304</v>
      </c>
      <c r="D273" s="13">
        <v>473276.86928320833</v>
      </c>
      <c r="E273" s="13">
        <f t="shared" si="28"/>
        <v>143.24360450460301</v>
      </c>
      <c r="F273" s="13">
        <v>266780.99000000022</v>
      </c>
      <c r="G273" s="13">
        <f t="shared" si="29"/>
        <v>80.744851694915326</v>
      </c>
      <c r="H273" s="19">
        <f t="shared" si="30"/>
        <v>-206495.87928320811</v>
      </c>
      <c r="I273" s="13">
        <f t="shared" si="31"/>
        <v>-62.498752809687687</v>
      </c>
      <c r="J273" s="19">
        <f t="shared" si="32"/>
        <v>370028.92964160431</v>
      </c>
      <c r="K273" s="19">
        <f t="shared" si="33"/>
        <v>318404.95982080227</v>
      </c>
      <c r="L273" s="19">
        <f t="shared" si="34"/>
        <v>266780.99000000022</v>
      </c>
    </row>
    <row r="274" spans="1:12" x14ac:dyDescent="0.3">
      <c r="A274">
        <v>857</v>
      </c>
      <c r="B274" t="s">
        <v>304</v>
      </c>
      <c r="C274" s="13">
        <v>2433</v>
      </c>
      <c r="D274" s="13">
        <v>208518.89206705155</v>
      </c>
      <c r="E274" s="13">
        <f t="shared" si="28"/>
        <v>85.704435703679223</v>
      </c>
      <c r="F274" s="13">
        <v>204328.33000000054</v>
      </c>
      <c r="G274" s="13">
        <f t="shared" si="29"/>
        <v>83.982050965885961</v>
      </c>
      <c r="H274" s="19">
        <f t="shared" si="30"/>
        <v>-4190.5620670510107</v>
      </c>
      <c r="I274" s="13">
        <f t="shared" si="31"/>
        <v>-1.7223847377932637</v>
      </c>
      <c r="J274" s="19">
        <f t="shared" si="32"/>
        <v>206423.61103352605</v>
      </c>
      <c r="K274" s="19">
        <f t="shared" si="33"/>
        <v>205375.97051676328</v>
      </c>
      <c r="L274" s="19">
        <f t="shared" si="34"/>
        <v>204328.33000000054</v>
      </c>
    </row>
    <row r="275" spans="1:12" x14ac:dyDescent="0.3">
      <c r="A275">
        <v>858</v>
      </c>
      <c r="B275" t="s">
        <v>305</v>
      </c>
      <c r="C275" s="13">
        <v>38783</v>
      </c>
      <c r="D275" s="13">
        <v>2183534.4748149114</v>
      </c>
      <c r="E275" s="13">
        <f t="shared" si="28"/>
        <v>56.301329830464674</v>
      </c>
      <c r="F275" s="13">
        <v>3225908.6499999911</v>
      </c>
      <c r="G275" s="13">
        <f t="shared" si="29"/>
        <v>83.178419668411181</v>
      </c>
      <c r="H275" s="19">
        <f t="shared" si="30"/>
        <v>1042374.1751850797</v>
      </c>
      <c r="I275" s="13">
        <f t="shared" si="31"/>
        <v>26.877089837946514</v>
      </c>
      <c r="J275" s="19">
        <f t="shared" si="32"/>
        <v>2704721.5624074512</v>
      </c>
      <c r="K275" s="19">
        <f t="shared" si="33"/>
        <v>2965315.1062037209</v>
      </c>
      <c r="L275" s="19">
        <f t="shared" si="34"/>
        <v>3225908.6499999911</v>
      </c>
    </row>
    <row r="276" spans="1:12" x14ac:dyDescent="0.3">
      <c r="A276">
        <v>859</v>
      </c>
      <c r="B276" t="s">
        <v>306</v>
      </c>
      <c r="C276" s="13">
        <v>6603</v>
      </c>
      <c r="D276" s="13">
        <v>540296.96866251004</v>
      </c>
      <c r="E276" s="13">
        <f t="shared" si="28"/>
        <v>81.825983441240353</v>
      </c>
      <c r="F276" s="13">
        <v>481242.33999999799</v>
      </c>
      <c r="G276" s="13">
        <f t="shared" si="29"/>
        <v>72.882377707102521</v>
      </c>
      <c r="H276" s="19">
        <f t="shared" si="30"/>
        <v>-59054.628662512056</v>
      </c>
      <c r="I276" s="13">
        <f t="shared" si="31"/>
        <v>-8.9436057341378241</v>
      </c>
      <c r="J276" s="19">
        <f t="shared" si="32"/>
        <v>510769.65433125402</v>
      </c>
      <c r="K276" s="19">
        <f t="shared" si="33"/>
        <v>496005.99716562603</v>
      </c>
      <c r="L276" s="19">
        <f t="shared" si="34"/>
        <v>481242.33999999799</v>
      </c>
    </row>
    <row r="277" spans="1:12" x14ac:dyDescent="0.3">
      <c r="A277">
        <v>886</v>
      </c>
      <c r="B277" t="s">
        <v>307</v>
      </c>
      <c r="C277" s="13">
        <v>12735</v>
      </c>
      <c r="D277" s="13">
        <v>978347.2445106568</v>
      </c>
      <c r="E277" s="13">
        <f t="shared" si="28"/>
        <v>76.823497802171715</v>
      </c>
      <c r="F277" s="13">
        <v>1046373.6999999993</v>
      </c>
      <c r="G277" s="13">
        <f t="shared" si="29"/>
        <v>82.165190420102022</v>
      </c>
      <c r="H277" s="19">
        <f t="shared" si="30"/>
        <v>68026.45548934245</v>
      </c>
      <c r="I277" s="13">
        <f t="shared" si="31"/>
        <v>5.3416926179303061</v>
      </c>
      <c r="J277" s="19">
        <f t="shared" si="32"/>
        <v>1012360.472255328</v>
      </c>
      <c r="K277" s="19">
        <f t="shared" si="33"/>
        <v>1029367.0861276636</v>
      </c>
      <c r="L277" s="19">
        <f t="shared" si="34"/>
        <v>1046373.6999999993</v>
      </c>
    </row>
    <row r="278" spans="1:12" x14ac:dyDescent="0.3">
      <c r="A278">
        <v>887</v>
      </c>
      <c r="B278" t="s">
        <v>308</v>
      </c>
      <c r="C278" s="13">
        <v>4644</v>
      </c>
      <c r="D278" s="13">
        <v>361494.08049700584</v>
      </c>
      <c r="E278" s="13">
        <f t="shared" si="28"/>
        <v>77.841102604867757</v>
      </c>
      <c r="F278" s="13">
        <v>401485.75000000047</v>
      </c>
      <c r="G278" s="13">
        <f t="shared" si="29"/>
        <v>86.452573212747737</v>
      </c>
      <c r="H278" s="19">
        <f t="shared" si="30"/>
        <v>39991.669502994628</v>
      </c>
      <c r="I278" s="13">
        <f t="shared" si="31"/>
        <v>8.6114706078799799</v>
      </c>
      <c r="J278" s="19">
        <f t="shared" si="32"/>
        <v>381489.91524850315</v>
      </c>
      <c r="K278" s="19">
        <f t="shared" si="33"/>
        <v>391487.83262425184</v>
      </c>
      <c r="L278" s="19">
        <f t="shared" si="34"/>
        <v>401485.75000000047</v>
      </c>
    </row>
    <row r="279" spans="1:12" x14ac:dyDescent="0.3">
      <c r="A279">
        <v>889</v>
      </c>
      <c r="B279" t="s">
        <v>309</v>
      </c>
      <c r="C279" s="13">
        <v>2619</v>
      </c>
      <c r="D279" s="13">
        <v>351096.94729012361</v>
      </c>
      <c r="E279" s="13">
        <f t="shared" si="28"/>
        <v>134.05763546778297</v>
      </c>
      <c r="F279" s="13">
        <v>207264.93999999994</v>
      </c>
      <c r="G279" s="13">
        <f t="shared" si="29"/>
        <v>79.138961435662452</v>
      </c>
      <c r="H279" s="19">
        <f t="shared" si="30"/>
        <v>-143832.00729012367</v>
      </c>
      <c r="I279" s="13">
        <f t="shared" si="31"/>
        <v>-54.918674032120528</v>
      </c>
      <c r="J279" s="19">
        <f t="shared" si="32"/>
        <v>279180.94364506181</v>
      </c>
      <c r="K279" s="19">
        <f t="shared" si="33"/>
        <v>243222.94182253088</v>
      </c>
      <c r="L279" s="19">
        <f t="shared" si="34"/>
        <v>207264.93999999994</v>
      </c>
    </row>
    <row r="280" spans="1:12" x14ac:dyDescent="0.3">
      <c r="A280">
        <v>890</v>
      </c>
      <c r="B280" t="s">
        <v>310</v>
      </c>
      <c r="C280" s="13">
        <v>1219</v>
      </c>
      <c r="D280" s="13">
        <v>84059.497710868483</v>
      </c>
      <c r="E280" s="13">
        <f t="shared" si="28"/>
        <v>68.957750378070941</v>
      </c>
      <c r="F280" s="13">
        <v>93176.330000000075</v>
      </c>
      <c r="G280" s="13">
        <f t="shared" si="29"/>
        <v>76.436694011484889</v>
      </c>
      <c r="H280" s="19">
        <f t="shared" si="30"/>
        <v>9116.8322891315911</v>
      </c>
      <c r="I280" s="13">
        <f t="shared" si="31"/>
        <v>7.4789436334139383</v>
      </c>
      <c r="J280" s="19">
        <f t="shared" si="32"/>
        <v>88617.913855434279</v>
      </c>
      <c r="K280" s="19">
        <f t="shared" si="33"/>
        <v>90897.121927717177</v>
      </c>
      <c r="L280" s="19">
        <f t="shared" si="34"/>
        <v>93176.330000000075</v>
      </c>
    </row>
    <row r="281" spans="1:12" x14ac:dyDescent="0.3">
      <c r="A281">
        <v>892</v>
      </c>
      <c r="B281" t="s">
        <v>311</v>
      </c>
      <c r="C281" s="13">
        <v>3646</v>
      </c>
      <c r="D281" s="13">
        <v>316760.73246748751</v>
      </c>
      <c r="E281" s="13">
        <f t="shared" si="28"/>
        <v>86.878972152355331</v>
      </c>
      <c r="F281" s="13">
        <v>280476.74999999907</v>
      </c>
      <c r="G281" s="13">
        <f t="shared" si="29"/>
        <v>76.927249040043634</v>
      </c>
      <c r="H281" s="19">
        <f t="shared" si="30"/>
        <v>-36283.982467488444</v>
      </c>
      <c r="I281" s="13">
        <f t="shared" si="31"/>
        <v>-9.9517231123116954</v>
      </c>
      <c r="J281" s="19">
        <f t="shared" si="32"/>
        <v>298618.74123374326</v>
      </c>
      <c r="K281" s="19">
        <f t="shared" si="33"/>
        <v>289547.74561687117</v>
      </c>
      <c r="L281" s="19">
        <f t="shared" si="34"/>
        <v>280476.74999999907</v>
      </c>
    </row>
    <row r="282" spans="1:12" x14ac:dyDescent="0.3">
      <c r="A282">
        <v>893</v>
      </c>
      <c r="B282" t="s">
        <v>312</v>
      </c>
      <c r="C282" s="13">
        <v>7479</v>
      </c>
      <c r="D282" s="13">
        <v>316728.71844845143</v>
      </c>
      <c r="E282" s="13">
        <f t="shared" si="28"/>
        <v>42.349073198081484</v>
      </c>
      <c r="F282" s="13">
        <v>557619.8600000022</v>
      </c>
      <c r="G282" s="13">
        <f t="shared" si="29"/>
        <v>74.558077283059532</v>
      </c>
      <c r="H282" s="19">
        <f t="shared" si="30"/>
        <v>240891.14155155077</v>
      </c>
      <c r="I282" s="13">
        <f t="shared" si="31"/>
        <v>32.209004084978041</v>
      </c>
      <c r="J282" s="19">
        <f t="shared" si="32"/>
        <v>437174.28922422684</v>
      </c>
      <c r="K282" s="19">
        <f t="shared" si="33"/>
        <v>497397.07461211452</v>
      </c>
      <c r="L282" s="19">
        <f t="shared" si="34"/>
        <v>557619.8600000022</v>
      </c>
    </row>
    <row r="283" spans="1:12" x14ac:dyDescent="0.3">
      <c r="A283">
        <v>895</v>
      </c>
      <c r="B283" t="s">
        <v>313</v>
      </c>
      <c r="C283" s="13">
        <v>15378</v>
      </c>
      <c r="D283" s="13">
        <v>1178546.5424168359</v>
      </c>
      <c r="E283" s="13">
        <f t="shared" si="28"/>
        <v>76.638479803409794</v>
      </c>
      <c r="F283" s="13">
        <v>1302485.9499999993</v>
      </c>
      <c r="G283" s="13">
        <f t="shared" si="29"/>
        <v>84.698006892963932</v>
      </c>
      <c r="H283" s="19">
        <f t="shared" si="30"/>
        <v>123939.40758316335</v>
      </c>
      <c r="I283" s="13">
        <f t="shared" si="31"/>
        <v>8.0595270895541269</v>
      </c>
      <c r="J283" s="19">
        <f t="shared" si="32"/>
        <v>1240516.2462084177</v>
      </c>
      <c r="K283" s="19">
        <f t="shared" si="33"/>
        <v>1271501.0981042085</v>
      </c>
      <c r="L283" s="19">
        <f t="shared" si="34"/>
        <v>1302485.9499999993</v>
      </c>
    </row>
    <row r="284" spans="1:12" x14ac:dyDescent="0.3">
      <c r="A284">
        <v>905</v>
      </c>
      <c r="B284" t="s">
        <v>314</v>
      </c>
      <c r="C284" s="13">
        <v>67551</v>
      </c>
      <c r="D284" s="13">
        <v>7491061.7238272112</v>
      </c>
      <c r="E284" s="13">
        <f t="shared" si="28"/>
        <v>110.89490494333484</v>
      </c>
      <c r="F284" s="13">
        <v>6668901.0200000107</v>
      </c>
      <c r="G284" s="13">
        <f t="shared" si="29"/>
        <v>98.723942206629218</v>
      </c>
      <c r="H284" s="19">
        <f t="shared" si="30"/>
        <v>-822160.70382720046</v>
      </c>
      <c r="I284" s="13">
        <f t="shared" si="31"/>
        <v>-12.170962736705606</v>
      </c>
      <c r="J284" s="19">
        <f t="shared" si="32"/>
        <v>7079981.371913611</v>
      </c>
      <c r="K284" s="19">
        <f t="shared" si="33"/>
        <v>6874441.1959568113</v>
      </c>
      <c r="L284" s="19">
        <f t="shared" si="34"/>
        <v>6668901.0200000107</v>
      </c>
    </row>
    <row r="285" spans="1:12" x14ac:dyDescent="0.3">
      <c r="A285">
        <v>908</v>
      </c>
      <c r="B285" t="s">
        <v>315</v>
      </c>
      <c r="C285" s="13">
        <v>20765</v>
      </c>
      <c r="D285" s="13">
        <v>1507354.4388550073</v>
      </c>
      <c r="E285" s="13">
        <f t="shared" si="28"/>
        <v>72.591111912112083</v>
      </c>
      <c r="F285" s="13">
        <v>1827016.8500000006</v>
      </c>
      <c r="G285" s="13">
        <f t="shared" si="29"/>
        <v>87.985400915001236</v>
      </c>
      <c r="H285" s="19">
        <f t="shared" si="30"/>
        <v>319662.41114499327</v>
      </c>
      <c r="I285" s="13">
        <f t="shared" si="31"/>
        <v>15.394289002889153</v>
      </c>
      <c r="J285" s="19">
        <f t="shared" si="32"/>
        <v>1667185.6444275039</v>
      </c>
      <c r="K285" s="19">
        <f t="shared" si="33"/>
        <v>1747101.2472137522</v>
      </c>
      <c r="L285" s="19">
        <f t="shared" si="34"/>
        <v>1827016.8500000006</v>
      </c>
    </row>
    <row r="286" spans="1:12" x14ac:dyDescent="0.3">
      <c r="A286">
        <v>915</v>
      </c>
      <c r="B286" t="s">
        <v>316</v>
      </c>
      <c r="C286" s="13">
        <v>20278</v>
      </c>
      <c r="D286" s="13">
        <v>2787052.2828553529</v>
      </c>
      <c r="E286" s="13">
        <f t="shared" si="28"/>
        <v>137.44216800746389</v>
      </c>
      <c r="F286" s="13">
        <v>1910416.9699999988</v>
      </c>
      <c r="G286" s="13">
        <f t="shared" si="29"/>
        <v>94.21131127330105</v>
      </c>
      <c r="H286" s="19">
        <f t="shared" si="30"/>
        <v>-876635.31285535404</v>
      </c>
      <c r="I286" s="13">
        <f t="shared" si="31"/>
        <v>-43.230856734162842</v>
      </c>
      <c r="J286" s="19">
        <f t="shared" si="32"/>
        <v>2348734.6264276756</v>
      </c>
      <c r="K286" s="19">
        <f t="shared" si="33"/>
        <v>2129575.7982138372</v>
      </c>
      <c r="L286" s="19">
        <f t="shared" si="34"/>
        <v>1910416.9699999988</v>
      </c>
    </row>
    <row r="287" spans="1:12" x14ac:dyDescent="0.3">
      <c r="A287">
        <v>918</v>
      </c>
      <c r="B287" t="s">
        <v>317</v>
      </c>
      <c r="C287" s="13">
        <v>2292</v>
      </c>
      <c r="D287" s="13">
        <v>145629.74896690715</v>
      </c>
      <c r="E287" s="13">
        <f t="shared" si="28"/>
        <v>63.538284889575543</v>
      </c>
      <c r="F287" s="13">
        <v>175720.04999999912</v>
      </c>
      <c r="G287" s="13">
        <f t="shared" si="29"/>
        <v>76.66668848167501</v>
      </c>
      <c r="H287" s="19">
        <f t="shared" si="30"/>
        <v>30090.301033091964</v>
      </c>
      <c r="I287" s="13">
        <f t="shared" si="31"/>
        <v>13.128403592099462</v>
      </c>
      <c r="J287" s="19">
        <f t="shared" si="32"/>
        <v>160674.89948345313</v>
      </c>
      <c r="K287" s="19">
        <f t="shared" si="33"/>
        <v>168197.47474172612</v>
      </c>
      <c r="L287" s="19">
        <f t="shared" si="34"/>
        <v>175720.04999999912</v>
      </c>
    </row>
    <row r="288" spans="1:12" x14ac:dyDescent="0.3">
      <c r="A288">
        <v>921</v>
      </c>
      <c r="B288" t="s">
        <v>318</v>
      </c>
      <c r="C288" s="13">
        <v>1972</v>
      </c>
      <c r="D288" s="13">
        <v>140153.63305382282</v>
      </c>
      <c r="E288" s="13">
        <f t="shared" si="28"/>
        <v>71.071822035407109</v>
      </c>
      <c r="F288" s="13">
        <v>148226.83000000007</v>
      </c>
      <c r="G288" s="13">
        <f t="shared" si="29"/>
        <v>75.165735294117681</v>
      </c>
      <c r="H288" s="19">
        <f t="shared" si="30"/>
        <v>8073.1969461772533</v>
      </c>
      <c r="I288" s="13">
        <f t="shared" si="31"/>
        <v>4.0939132587105744</v>
      </c>
      <c r="J288" s="19">
        <f t="shared" si="32"/>
        <v>144190.23152691143</v>
      </c>
      <c r="K288" s="19">
        <f t="shared" si="33"/>
        <v>146208.53076345575</v>
      </c>
      <c r="L288" s="19">
        <f t="shared" si="34"/>
        <v>148226.83000000007</v>
      </c>
    </row>
    <row r="289" spans="1:12" x14ac:dyDescent="0.3">
      <c r="A289">
        <v>922</v>
      </c>
      <c r="B289" t="s">
        <v>319</v>
      </c>
      <c r="C289" s="13">
        <v>4367</v>
      </c>
      <c r="D289" s="13">
        <v>247930.83416951491</v>
      </c>
      <c r="E289" s="13">
        <f t="shared" si="28"/>
        <v>56.773719754869454</v>
      </c>
      <c r="F289" s="13">
        <v>352571.23</v>
      </c>
      <c r="G289" s="13">
        <f t="shared" si="29"/>
        <v>80.735340050377829</v>
      </c>
      <c r="H289" s="19">
        <f t="shared" si="30"/>
        <v>104640.39583048507</v>
      </c>
      <c r="I289" s="13">
        <f t="shared" si="31"/>
        <v>23.961620295508375</v>
      </c>
      <c r="J289" s="19">
        <f t="shared" si="32"/>
        <v>300251.03208475746</v>
      </c>
      <c r="K289" s="19">
        <f t="shared" si="33"/>
        <v>326411.13104237872</v>
      </c>
      <c r="L289" s="19">
        <f t="shared" si="34"/>
        <v>352571.23</v>
      </c>
    </row>
    <row r="290" spans="1:12" x14ac:dyDescent="0.3">
      <c r="A290">
        <v>924</v>
      </c>
      <c r="B290" t="s">
        <v>320</v>
      </c>
      <c r="C290" s="13">
        <v>3065</v>
      </c>
      <c r="D290" s="13">
        <v>168414.70763499313</v>
      </c>
      <c r="E290" s="13">
        <f t="shared" si="28"/>
        <v>54.947702327893353</v>
      </c>
      <c r="F290" s="13">
        <v>232187.86000000034</v>
      </c>
      <c r="G290" s="13">
        <f t="shared" si="29"/>
        <v>75.754603588907131</v>
      </c>
      <c r="H290" s="19">
        <f t="shared" si="30"/>
        <v>63773.152365007205</v>
      </c>
      <c r="I290" s="13">
        <f t="shared" si="31"/>
        <v>20.80690126101377</v>
      </c>
      <c r="J290" s="19">
        <f t="shared" si="32"/>
        <v>200301.28381749673</v>
      </c>
      <c r="K290" s="19">
        <f t="shared" si="33"/>
        <v>216244.57190874853</v>
      </c>
      <c r="L290" s="19">
        <f t="shared" si="34"/>
        <v>232187.86000000034</v>
      </c>
    </row>
    <row r="291" spans="1:12" x14ac:dyDescent="0.3">
      <c r="A291">
        <v>925</v>
      </c>
      <c r="B291" t="s">
        <v>321</v>
      </c>
      <c r="C291" s="13">
        <v>3522</v>
      </c>
      <c r="D291" s="13">
        <v>327148.75900687667</v>
      </c>
      <c r="E291" s="13">
        <f t="shared" si="28"/>
        <v>92.887211529493655</v>
      </c>
      <c r="F291" s="13">
        <v>289880.70999999903</v>
      </c>
      <c r="G291" s="13">
        <f t="shared" si="29"/>
        <v>82.305709823963383</v>
      </c>
      <c r="H291" s="19">
        <f t="shared" si="30"/>
        <v>-37268.049006877642</v>
      </c>
      <c r="I291" s="13">
        <f t="shared" si="31"/>
        <v>-10.581501705530279</v>
      </c>
      <c r="J291" s="19">
        <f t="shared" si="32"/>
        <v>308514.73450343788</v>
      </c>
      <c r="K291" s="19">
        <f t="shared" si="33"/>
        <v>299197.72225171846</v>
      </c>
      <c r="L291" s="19">
        <f t="shared" si="34"/>
        <v>289880.70999999903</v>
      </c>
    </row>
    <row r="292" spans="1:12" x14ac:dyDescent="0.3">
      <c r="A292">
        <v>927</v>
      </c>
      <c r="B292" t="s">
        <v>322</v>
      </c>
      <c r="C292" s="13">
        <v>29160</v>
      </c>
      <c r="D292" s="13">
        <v>1899394.0395313546</v>
      </c>
      <c r="E292" s="13">
        <f t="shared" si="28"/>
        <v>65.136969805602007</v>
      </c>
      <c r="F292" s="13">
        <v>2548707.3699999973</v>
      </c>
      <c r="G292" s="13">
        <f t="shared" si="29"/>
        <v>87.404230795610331</v>
      </c>
      <c r="H292" s="19">
        <f t="shared" si="30"/>
        <v>649313.33046864276</v>
      </c>
      <c r="I292" s="13">
        <f t="shared" si="31"/>
        <v>22.267260990008324</v>
      </c>
      <c r="J292" s="19">
        <f t="shared" si="32"/>
        <v>2224050.7047656761</v>
      </c>
      <c r="K292" s="19">
        <f t="shared" si="33"/>
        <v>2386379.0373828365</v>
      </c>
      <c r="L292" s="19">
        <f t="shared" si="34"/>
        <v>2548707.3699999973</v>
      </c>
    </row>
    <row r="293" spans="1:12" x14ac:dyDescent="0.3">
      <c r="A293">
        <v>931</v>
      </c>
      <c r="B293" t="s">
        <v>323</v>
      </c>
      <c r="C293" s="13">
        <v>6097</v>
      </c>
      <c r="D293" s="13">
        <v>836948.24555259536</v>
      </c>
      <c r="E293" s="13">
        <f t="shared" si="28"/>
        <v>137.27214130762593</v>
      </c>
      <c r="F293" s="13">
        <v>491051.50000000093</v>
      </c>
      <c r="G293" s="13">
        <f t="shared" si="29"/>
        <v>80.539855666721493</v>
      </c>
      <c r="H293" s="19">
        <f t="shared" si="30"/>
        <v>-345896.74555259442</v>
      </c>
      <c r="I293" s="13">
        <f t="shared" si="31"/>
        <v>-56.73228564090445</v>
      </c>
      <c r="J293" s="19">
        <f t="shared" si="32"/>
        <v>663999.87277629809</v>
      </c>
      <c r="K293" s="19">
        <f t="shared" si="33"/>
        <v>577525.68638814951</v>
      </c>
      <c r="L293" s="19">
        <f t="shared" si="34"/>
        <v>491051.50000000093</v>
      </c>
    </row>
    <row r="294" spans="1:12" x14ac:dyDescent="0.3">
      <c r="A294">
        <v>934</v>
      </c>
      <c r="B294" t="s">
        <v>324</v>
      </c>
      <c r="C294" s="13">
        <v>2784</v>
      </c>
      <c r="D294" s="13">
        <v>179217.83388539369</v>
      </c>
      <c r="E294" s="13">
        <f t="shared" si="28"/>
        <v>64.374221941592566</v>
      </c>
      <c r="F294" s="13">
        <v>207419.25000000047</v>
      </c>
      <c r="G294" s="13">
        <f t="shared" si="29"/>
        <v>74.504040948276028</v>
      </c>
      <c r="H294" s="19">
        <f t="shared" si="30"/>
        <v>28201.416114606778</v>
      </c>
      <c r="I294" s="13">
        <f t="shared" si="31"/>
        <v>10.129819006683469</v>
      </c>
      <c r="J294" s="19">
        <f t="shared" si="32"/>
        <v>193318.54194269708</v>
      </c>
      <c r="K294" s="19">
        <f t="shared" si="33"/>
        <v>200368.89597134877</v>
      </c>
      <c r="L294" s="19">
        <f t="shared" si="34"/>
        <v>207419.25000000047</v>
      </c>
    </row>
    <row r="295" spans="1:12" x14ac:dyDescent="0.3">
      <c r="A295">
        <v>935</v>
      </c>
      <c r="B295" t="s">
        <v>325</v>
      </c>
      <c r="C295" s="13">
        <v>3087</v>
      </c>
      <c r="D295" s="13">
        <v>237250.3047973905</v>
      </c>
      <c r="E295" s="13">
        <f t="shared" si="28"/>
        <v>76.854650080139464</v>
      </c>
      <c r="F295" s="13">
        <v>276826.14999999944</v>
      </c>
      <c r="G295" s="13">
        <f t="shared" si="29"/>
        <v>89.674813735017636</v>
      </c>
      <c r="H295" s="19">
        <f t="shared" si="30"/>
        <v>39575.845202608936</v>
      </c>
      <c r="I295" s="13">
        <f t="shared" si="31"/>
        <v>12.820163654878177</v>
      </c>
      <c r="J295" s="19">
        <f t="shared" si="32"/>
        <v>257038.22739869496</v>
      </c>
      <c r="K295" s="19">
        <f t="shared" si="33"/>
        <v>266932.1886993472</v>
      </c>
      <c r="L295" s="19">
        <f t="shared" si="34"/>
        <v>276826.14999999944</v>
      </c>
    </row>
    <row r="296" spans="1:12" x14ac:dyDescent="0.3">
      <c r="A296">
        <v>936</v>
      </c>
      <c r="B296" t="s">
        <v>326</v>
      </c>
      <c r="C296" s="13">
        <v>6510</v>
      </c>
      <c r="D296" s="13">
        <v>563334.2892156262</v>
      </c>
      <c r="E296" s="13">
        <f t="shared" si="28"/>
        <v>86.533684979358867</v>
      </c>
      <c r="F296" s="13">
        <v>481813.12999999896</v>
      </c>
      <c r="G296" s="13">
        <f t="shared" si="29"/>
        <v>74.011233486942999</v>
      </c>
      <c r="H296" s="19">
        <f t="shared" si="30"/>
        <v>-81521.159215627238</v>
      </c>
      <c r="I296" s="13">
        <f t="shared" si="31"/>
        <v>-12.522451492415858</v>
      </c>
      <c r="J296" s="19">
        <f t="shared" si="32"/>
        <v>522573.70960781258</v>
      </c>
      <c r="K296" s="19">
        <f t="shared" si="33"/>
        <v>502193.41980390577</v>
      </c>
      <c r="L296" s="19">
        <f t="shared" si="34"/>
        <v>481813.12999999896</v>
      </c>
    </row>
    <row r="297" spans="1:12" x14ac:dyDescent="0.3">
      <c r="A297">
        <v>946</v>
      </c>
      <c r="B297" t="s">
        <v>327</v>
      </c>
      <c r="C297" s="13">
        <v>6388</v>
      </c>
      <c r="D297" s="13">
        <v>315122.30460575595</v>
      </c>
      <c r="E297" s="13">
        <f t="shared" si="28"/>
        <v>49.330354509354407</v>
      </c>
      <c r="F297" s="13">
        <v>481012.21000000089</v>
      </c>
      <c r="G297" s="13">
        <f t="shared" si="29"/>
        <v>75.299344082655125</v>
      </c>
      <c r="H297" s="19">
        <f t="shared" si="30"/>
        <v>165889.90539424494</v>
      </c>
      <c r="I297" s="13">
        <f t="shared" si="31"/>
        <v>25.968989573300711</v>
      </c>
      <c r="J297" s="19">
        <f t="shared" si="32"/>
        <v>398067.25730287842</v>
      </c>
      <c r="K297" s="19">
        <f t="shared" si="33"/>
        <v>439539.73365143966</v>
      </c>
      <c r="L297" s="19">
        <f t="shared" si="34"/>
        <v>481012.21000000089</v>
      </c>
    </row>
    <row r="298" spans="1:12" x14ac:dyDescent="0.3">
      <c r="A298">
        <v>976</v>
      </c>
      <c r="B298" t="s">
        <v>328</v>
      </c>
      <c r="C298" s="13">
        <v>3890</v>
      </c>
      <c r="D298" s="13">
        <v>591494.72075724136</v>
      </c>
      <c r="E298" s="13">
        <f t="shared" si="28"/>
        <v>152.05519813810832</v>
      </c>
      <c r="F298" s="13">
        <v>325329.39999999944</v>
      </c>
      <c r="G298" s="13">
        <f t="shared" si="29"/>
        <v>83.632236503855893</v>
      </c>
      <c r="H298" s="19">
        <f t="shared" si="30"/>
        <v>-266165.32075724192</v>
      </c>
      <c r="I298" s="13">
        <f t="shared" si="31"/>
        <v>-68.422961634252417</v>
      </c>
      <c r="J298" s="19">
        <f t="shared" si="32"/>
        <v>458412.0603786204</v>
      </c>
      <c r="K298" s="19">
        <f t="shared" si="33"/>
        <v>391870.73018930992</v>
      </c>
      <c r="L298" s="19">
        <f t="shared" si="34"/>
        <v>325329.39999999944</v>
      </c>
    </row>
    <row r="299" spans="1:12" x14ac:dyDescent="0.3">
      <c r="A299">
        <v>977</v>
      </c>
      <c r="B299" t="s">
        <v>329</v>
      </c>
      <c r="C299" s="13">
        <v>15304</v>
      </c>
      <c r="D299" s="13">
        <v>1075271.0528849952</v>
      </c>
      <c r="E299" s="13">
        <f t="shared" si="28"/>
        <v>70.260784950666178</v>
      </c>
      <c r="F299" s="13">
        <v>1258363.1000000015</v>
      </c>
      <c r="G299" s="13">
        <f t="shared" si="29"/>
        <v>82.224457658128685</v>
      </c>
      <c r="H299" s="19">
        <f t="shared" si="30"/>
        <v>183092.04711500625</v>
      </c>
      <c r="I299" s="13">
        <f t="shared" si="31"/>
        <v>11.963672707462511</v>
      </c>
      <c r="J299" s="19">
        <f t="shared" si="32"/>
        <v>1166817.0764424982</v>
      </c>
      <c r="K299" s="19">
        <f t="shared" si="33"/>
        <v>1212590.0882212499</v>
      </c>
      <c r="L299" s="19">
        <f t="shared" si="34"/>
        <v>1258363.1000000015</v>
      </c>
    </row>
    <row r="300" spans="1:12" x14ac:dyDescent="0.3">
      <c r="A300">
        <v>980</v>
      </c>
      <c r="B300" t="s">
        <v>330</v>
      </c>
      <c r="C300" s="13">
        <v>33352</v>
      </c>
      <c r="D300" s="13">
        <v>1985732.7334916228</v>
      </c>
      <c r="E300" s="13">
        <f t="shared" si="28"/>
        <v>59.538640366143646</v>
      </c>
      <c r="F300" s="13">
        <v>2719139.3399999961</v>
      </c>
      <c r="G300" s="13">
        <f t="shared" si="29"/>
        <v>81.528524226433078</v>
      </c>
      <c r="H300" s="19">
        <f t="shared" si="30"/>
        <v>733406.60650837328</v>
      </c>
      <c r="I300" s="13">
        <f t="shared" si="31"/>
        <v>21.989883860289435</v>
      </c>
      <c r="J300" s="19">
        <f t="shared" si="32"/>
        <v>2352436.0367458095</v>
      </c>
      <c r="K300" s="19">
        <f t="shared" si="33"/>
        <v>2535787.6883729026</v>
      </c>
      <c r="L300" s="19">
        <f t="shared" si="34"/>
        <v>2719139.3399999961</v>
      </c>
    </row>
    <row r="301" spans="1:12" x14ac:dyDescent="0.3">
      <c r="A301">
        <v>981</v>
      </c>
      <c r="B301" t="s">
        <v>331</v>
      </c>
      <c r="C301" s="13">
        <v>2314</v>
      </c>
      <c r="D301" s="13">
        <v>191119.19281806503</v>
      </c>
      <c r="E301" s="13">
        <f t="shared" si="28"/>
        <v>82.592563879889809</v>
      </c>
      <c r="F301" s="13">
        <v>194497.69999999972</v>
      </c>
      <c r="G301" s="13">
        <f t="shared" si="29"/>
        <v>84.052592912705151</v>
      </c>
      <c r="H301" s="19">
        <f t="shared" si="30"/>
        <v>3378.5071819346922</v>
      </c>
      <c r="I301" s="13">
        <f t="shared" si="31"/>
        <v>1.460029032815338</v>
      </c>
      <c r="J301" s="19">
        <f t="shared" si="32"/>
        <v>192808.44640903239</v>
      </c>
      <c r="K301" s="19">
        <f t="shared" si="33"/>
        <v>193653.07320451605</v>
      </c>
      <c r="L301" s="19">
        <f t="shared" si="34"/>
        <v>194497.69999999972</v>
      </c>
    </row>
    <row r="302" spans="1:12" x14ac:dyDescent="0.3">
      <c r="A302">
        <v>989</v>
      </c>
      <c r="B302" t="s">
        <v>332</v>
      </c>
      <c r="C302" s="13">
        <v>5522</v>
      </c>
      <c r="D302" s="13">
        <v>641034.26364070352</v>
      </c>
      <c r="E302" s="13">
        <f t="shared" si="28"/>
        <v>116.08733495847582</v>
      </c>
      <c r="F302" s="13">
        <v>434324.53999999911</v>
      </c>
      <c r="G302" s="13">
        <f t="shared" si="29"/>
        <v>78.653484244838666</v>
      </c>
      <c r="H302" s="19">
        <f t="shared" si="30"/>
        <v>-206709.72364070441</v>
      </c>
      <c r="I302" s="13">
        <f t="shared" si="31"/>
        <v>-37.433850713637163</v>
      </c>
      <c r="J302" s="19">
        <f t="shared" si="32"/>
        <v>537679.40182035137</v>
      </c>
      <c r="K302" s="19">
        <f t="shared" si="33"/>
        <v>486001.97091017524</v>
      </c>
      <c r="L302" s="19">
        <f t="shared" si="34"/>
        <v>434324.53999999911</v>
      </c>
    </row>
    <row r="303" spans="1:12" x14ac:dyDescent="0.3">
      <c r="A303">
        <v>992</v>
      </c>
      <c r="B303" t="s">
        <v>333</v>
      </c>
      <c r="C303" s="13">
        <v>18577</v>
      </c>
      <c r="D303" s="13">
        <v>2687619.5297492701</v>
      </c>
      <c r="E303" s="13">
        <f t="shared" si="28"/>
        <v>144.67457230711472</v>
      </c>
      <c r="F303" s="13">
        <v>1758357.1900000032</v>
      </c>
      <c r="G303" s="13">
        <f t="shared" si="29"/>
        <v>94.652376056414013</v>
      </c>
      <c r="H303" s="19">
        <f t="shared" si="30"/>
        <v>-929262.33974926686</v>
      </c>
      <c r="I303" s="13">
        <f t="shared" si="31"/>
        <v>-50.022196250700695</v>
      </c>
      <c r="J303" s="19">
        <f t="shared" si="32"/>
        <v>2222988.3598746369</v>
      </c>
      <c r="K303" s="19">
        <f t="shared" si="33"/>
        <v>1990672.77493732</v>
      </c>
      <c r="L303" s="19">
        <f t="shared" si="34"/>
        <v>1758357.1900000032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"/>
  <sheetViews>
    <sheetView zoomScaleNormal="100" workbookViewId="0"/>
  </sheetViews>
  <sheetFormatPr defaultRowHeight="14" x14ac:dyDescent="0.3"/>
  <cols>
    <col min="2" max="2" width="14.08203125" customWidth="1"/>
    <col min="3" max="3" width="14" customWidth="1"/>
    <col min="4" max="4" width="20" customWidth="1"/>
    <col min="5" max="5" width="25.5" customWidth="1"/>
    <col min="6" max="6" width="27.08203125" customWidth="1"/>
    <col min="7" max="7" width="17.08203125" customWidth="1"/>
    <col min="8" max="8" width="23.5" customWidth="1"/>
    <col min="9" max="9" width="20.75" customWidth="1"/>
    <col min="10" max="10" width="22.25" customWidth="1"/>
    <col min="11" max="11" width="14" customWidth="1"/>
    <col min="12" max="12" width="23.5" customWidth="1"/>
    <col min="13" max="13" width="20.5" customWidth="1"/>
    <col min="14" max="14" width="26.83203125" customWidth="1"/>
    <col min="15" max="15" width="17.5" customWidth="1"/>
    <col min="16" max="16" width="22.33203125" customWidth="1"/>
    <col min="17" max="17" width="22.58203125" customWidth="1"/>
  </cols>
  <sheetData>
    <row r="1" spans="1:17" ht="22.5" x14ac:dyDescent="0.45">
      <c r="A1" s="4" t="s">
        <v>334</v>
      </c>
    </row>
    <row r="2" spans="1:17" x14ac:dyDescent="0.3">
      <c r="A2" t="s">
        <v>16</v>
      </c>
    </row>
    <row r="3" spans="1:17" x14ac:dyDescent="0.3">
      <c r="A3" t="s">
        <v>335</v>
      </c>
    </row>
    <row r="4" spans="1:17" x14ac:dyDescent="0.3">
      <c r="A4" t="s">
        <v>336</v>
      </c>
    </row>
    <row r="6" spans="1:17" s="42" customFormat="1" ht="70" x14ac:dyDescent="0.3">
      <c r="A6" s="5" t="s">
        <v>28</v>
      </c>
      <c r="B6" s="5" t="s">
        <v>29</v>
      </c>
      <c r="C6" s="5" t="s">
        <v>30</v>
      </c>
      <c r="D6" s="5" t="s">
        <v>337</v>
      </c>
      <c r="E6" s="14" t="s">
        <v>338</v>
      </c>
      <c r="F6" s="14" t="s">
        <v>339</v>
      </c>
      <c r="G6" s="5" t="s">
        <v>340</v>
      </c>
      <c r="H6" s="5" t="s">
        <v>341</v>
      </c>
      <c r="I6" s="5" t="s">
        <v>342</v>
      </c>
      <c r="J6" s="14" t="s">
        <v>343</v>
      </c>
      <c r="K6" s="5" t="s">
        <v>344</v>
      </c>
      <c r="L6" s="5" t="s">
        <v>345</v>
      </c>
      <c r="M6" s="5" t="s">
        <v>346</v>
      </c>
      <c r="N6" s="5" t="s">
        <v>347</v>
      </c>
      <c r="O6" s="5" t="s">
        <v>348</v>
      </c>
      <c r="P6" s="5" t="s">
        <v>349</v>
      </c>
      <c r="Q6" s="5" t="s">
        <v>350</v>
      </c>
    </row>
    <row r="7" spans="1:17" s="7" customFormat="1" x14ac:dyDescent="0.3">
      <c r="A7" s="6"/>
      <c r="B7" s="8" t="s">
        <v>40</v>
      </c>
      <c r="C7" s="9">
        <f>SUM(C8:C300)</f>
        <v>5503664</v>
      </c>
      <c r="D7" s="9">
        <f t="shared" ref="D7:L7" si="0">SUM(D8:D300)</f>
        <v>84199392.499999955</v>
      </c>
      <c r="E7" s="9">
        <f t="shared" si="0"/>
        <v>55263832.820000127</v>
      </c>
      <c r="F7" s="9">
        <f t="shared" si="0"/>
        <v>28935559.680000044</v>
      </c>
      <c r="G7" s="9">
        <f t="shared" si="0"/>
        <v>23361005.639999967</v>
      </c>
      <c r="H7" s="9">
        <f t="shared" si="0"/>
        <v>4275763.1199999992</v>
      </c>
      <c r="I7" s="9">
        <f t="shared" si="0"/>
        <v>86761877.51000002</v>
      </c>
      <c r="J7" s="9">
        <f t="shared" si="0"/>
        <v>16503091.583791463</v>
      </c>
      <c r="K7" s="9">
        <f t="shared" si="0"/>
        <v>30926337.146666665</v>
      </c>
      <c r="L7" s="9">
        <f t="shared" si="0"/>
        <v>135959023.92666671</v>
      </c>
      <c r="M7" s="12">
        <f>SUM(M8:M300)</f>
        <v>365483399.84333324</v>
      </c>
      <c r="N7" s="9">
        <f>SUM(N8:N300)</f>
        <v>146270947.7432217</v>
      </c>
      <c r="O7" s="9">
        <f>SUM(O8:O300)</f>
        <v>8710408.2330645453</v>
      </c>
      <c r="P7" s="17">
        <f>SUM(P8:P300)</f>
        <v>520464755.81961924</v>
      </c>
      <c r="Q7" s="9">
        <f>P7/C7</f>
        <v>94.566956816335306</v>
      </c>
    </row>
    <row r="8" spans="1:17" x14ac:dyDescent="0.3">
      <c r="A8">
        <v>5</v>
      </c>
      <c r="B8" t="s">
        <v>41</v>
      </c>
      <c r="C8">
        <v>9419</v>
      </c>
      <c r="D8" s="10">
        <v>59120.634000000005</v>
      </c>
      <c r="E8" s="10">
        <v>54443.55</v>
      </c>
      <c r="F8" s="10">
        <v>4677.0839999999998</v>
      </c>
      <c r="G8" s="10">
        <v>65203.119999999995</v>
      </c>
      <c r="H8" s="10">
        <v>5408.2399999999989</v>
      </c>
      <c r="I8" s="10">
        <v>62155.79</v>
      </c>
      <c r="J8" s="10">
        <v>15219.579444444445</v>
      </c>
      <c r="K8" s="10">
        <v>56367.170000000006</v>
      </c>
      <c r="L8" s="11">
        <v>203824.20666666669</v>
      </c>
      <c r="M8" s="12">
        <f>D8+G8+H8+I8+K8+L8</f>
        <v>452079.16066666669</v>
      </c>
      <c r="N8" s="13">
        <v>194963.20417792167</v>
      </c>
      <c r="O8" s="11">
        <v>10907.965227524784</v>
      </c>
      <c r="P8" s="18">
        <f>N8+M8+O8</f>
        <v>657950.33007211308</v>
      </c>
      <c r="Q8" s="15">
        <f t="shared" ref="Q8:Q71" si="1">P8/C8</f>
        <v>69.853522674605912</v>
      </c>
    </row>
    <row r="9" spans="1:17" x14ac:dyDescent="0.3">
      <c r="A9">
        <v>9</v>
      </c>
      <c r="B9" t="s">
        <v>42</v>
      </c>
      <c r="C9">
        <v>2517</v>
      </c>
      <c r="D9" s="10">
        <v>7259.14</v>
      </c>
      <c r="E9" s="10">
        <v>7259.14</v>
      </c>
      <c r="F9" s="10">
        <v>0</v>
      </c>
      <c r="G9" s="10">
        <v>4174.59</v>
      </c>
      <c r="H9" s="10">
        <v>1415.04</v>
      </c>
      <c r="I9" s="10">
        <v>14348.26</v>
      </c>
      <c r="J9" s="10">
        <v>0</v>
      </c>
      <c r="K9" s="10">
        <v>3848.5333333333333</v>
      </c>
      <c r="L9" s="11">
        <v>31519.679999999997</v>
      </c>
      <c r="M9" s="12">
        <f t="shared" ref="M9:M72" si="2">D9+G9+H9+I9+K9+L9</f>
        <v>62565.243333333332</v>
      </c>
      <c r="N9" s="13">
        <v>44402.189247748727</v>
      </c>
      <c r="O9" s="11">
        <v>2608.0663912415753</v>
      </c>
      <c r="P9" s="18">
        <f t="shared" ref="P9:P71" si="3">N9+M9+O9</f>
        <v>109575.49897232364</v>
      </c>
      <c r="Q9" s="15">
        <f t="shared" si="1"/>
        <v>43.534167251618449</v>
      </c>
    </row>
    <row r="10" spans="1:17" x14ac:dyDescent="0.3">
      <c r="A10">
        <v>10</v>
      </c>
      <c r="B10" t="s">
        <v>43</v>
      </c>
      <c r="C10">
        <v>11332</v>
      </c>
      <c r="D10" s="10">
        <v>141577.71599999999</v>
      </c>
      <c r="E10" s="10">
        <v>130664.52</v>
      </c>
      <c r="F10" s="10">
        <v>10913.196</v>
      </c>
      <c r="G10" s="10">
        <v>96810.73000000001</v>
      </c>
      <c r="H10" s="10">
        <v>6056.7999999999993</v>
      </c>
      <c r="I10" s="10">
        <v>122160.81</v>
      </c>
      <c r="J10" s="10">
        <v>20507.68965034965</v>
      </c>
      <c r="K10" s="10">
        <v>44156.71333333334</v>
      </c>
      <c r="L10" s="11">
        <v>396571.79333333328</v>
      </c>
      <c r="M10" s="12">
        <f t="shared" si="2"/>
        <v>807334.56266666658</v>
      </c>
      <c r="N10" s="13">
        <v>233191.28342849456</v>
      </c>
      <c r="O10" s="11">
        <v>13805.734717765161</v>
      </c>
      <c r="P10" s="18">
        <f t="shared" si="3"/>
        <v>1054331.5808129264</v>
      </c>
      <c r="Q10" s="15">
        <f t="shared" si="1"/>
        <v>93.040203036791951</v>
      </c>
    </row>
    <row r="11" spans="1:17" x14ac:dyDescent="0.3">
      <c r="A11">
        <v>16</v>
      </c>
      <c r="B11" t="s">
        <v>44</v>
      </c>
      <c r="C11">
        <v>8059</v>
      </c>
      <c r="D11" s="10">
        <v>45649.868000000002</v>
      </c>
      <c r="E11" s="10">
        <v>36295.700000000004</v>
      </c>
      <c r="F11" s="10">
        <v>9354.1679999999997</v>
      </c>
      <c r="G11" s="10">
        <v>23059.64</v>
      </c>
      <c r="H11" s="10">
        <v>5601.1999999999989</v>
      </c>
      <c r="I11" s="10">
        <v>80448.429999999993</v>
      </c>
      <c r="J11" s="10">
        <v>57050.024333333335</v>
      </c>
      <c r="K11" s="10">
        <v>36290.26666666667</v>
      </c>
      <c r="L11" s="11">
        <v>176096.66666666666</v>
      </c>
      <c r="M11" s="12">
        <f t="shared" si="2"/>
        <v>367146.07133333327</v>
      </c>
      <c r="N11" s="13">
        <v>166890.35822377729</v>
      </c>
      <c r="O11" s="11">
        <v>10131.273962109937</v>
      </c>
      <c r="P11" s="18">
        <f t="shared" si="3"/>
        <v>544167.70351922046</v>
      </c>
      <c r="Q11" s="15">
        <f t="shared" si="1"/>
        <v>67.5229809553568</v>
      </c>
    </row>
    <row r="12" spans="1:17" x14ac:dyDescent="0.3">
      <c r="A12">
        <v>18</v>
      </c>
      <c r="B12" t="s">
        <v>45</v>
      </c>
      <c r="C12">
        <v>4878</v>
      </c>
      <c r="D12" s="10">
        <v>8818.1679999999997</v>
      </c>
      <c r="E12" s="10">
        <v>7259.14</v>
      </c>
      <c r="F12" s="10">
        <v>1559.028</v>
      </c>
      <c r="G12" s="10">
        <v>5963.7</v>
      </c>
      <c r="H12" s="10">
        <v>2738.96</v>
      </c>
      <c r="I12" s="10">
        <v>30797.82</v>
      </c>
      <c r="J12" s="10">
        <v>12709.433174603173</v>
      </c>
      <c r="K12" s="10">
        <v>50695.273333333338</v>
      </c>
      <c r="L12" s="11">
        <v>107333.47999999998</v>
      </c>
      <c r="M12" s="12">
        <f t="shared" si="2"/>
        <v>206347.40133333331</v>
      </c>
      <c r="N12" s="13">
        <v>93918.217624507932</v>
      </c>
      <c r="O12" s="11">
        <v>5480.621372865523</v>
      </c>
      <c r="P12" s="18">
        <f t="shared" si="3"/>
        <v>305746.24033070676</v>
      </c>
      <c r="Q12" s="15">
        <f t="shared" si="1"/>
        <v>62.678606053855425</v>
      </c>
    </row>
    <row r="13" spans="1:17" x14ac:dyDescent="0.3">
      <c r="A13">
        <v>19</v>
      </c>
      <c r="B13" t="s">
        <v>46</v>
      </c>
      <c r="C13">
        <v>3959</v>
      </c>
      <c r="D13" s="10">
        <v>46161.382000000005</v>
      </c>
      <c r="E13" s="10">
        <v>39925.270000000004</v>
      </c>
      <c r="F13" s="10">
        <v>6236.1120000000001</v>
      </c>
      <c r="G13" s="10">
        <v>12126.189999999999</v>
      </c>
      <c r="H13" s="10">
        <v>1929.6</v>
      </c>
      <c r="I13" s="10">
        <v>28300.27</v>
      </c>
      <c r="J13" s="10">
        <v>12435.454722222223</v>
      </c>
      <c r="K13" s="10">
        <v>31186.133333333331</v>
      </c>
      <c r="L13" s="11">
        <v>47235.756666666661</v>
      </c>
      <c r="M13" s="12">
        <f t="shared" si="2"/>
        <v>166939.33199999999</v>
      </c>
      <c r="N13" s="13">
        <v>62021.363983219795</v>
      </c>
      <c r="O13" s="11">
        <v>4300.1814694796576</v>
      </c>
      <c r="P13" s="18">
        <f t="shared" si="3"/>
        <v>233260.87745269944</v>
      </c>
      <c r="Q13" s="15">
        <f t="shared" si="1"/>
        <v>58.91914055385184</v>
      </c>
    </row>
    <row r="14" spans="1:17" x14ac:dyDescent="0.3">
      <c r="A14">
        <v>20</v>
      </c>
      <c r="B14" t="s">
        <v>47</v>
      </c>
      <c r="C14">
        <v>16391</v>
      </c>
      <c r="D14" s="10">
        <v>157679.51</v>
      </c>
      <c r="E14" s="10">
        <v>134294.09</v>
      </c>
      <c r="F14" s="10">
        <v>23385.420000000002</v>
      </c>
      <c r="G14" s="10">
        <v>35384.620000000003</v>
      </c>
      <c r="H14" s="10">
        <v>11448.96</v>
      </c>
      <c r="I14" s="10">
        <v>154580.87</v>
      </c>
      <c r="J14" s="10">
        <v>49750.123333333329</v>
      </c>
      <c r="K14" s="10">
        <v>60544.919999999991</v>
      </c>
      <c r="L14" s="11">
        <v>359482.6333333333</v>
      </c>
      <c r="M14" s="12">
        <f t="shared" si="2"/>
        <v>779121.51333333319</v>
      </c>
      <c r="N14" s="13">
        <v>319128.62233622954</v>
      </c>
      <c r="O14" s="11">
        <v>23344.836977515199</v>
      </c>
      <c r="P14" s="18">
        <f t="shared" si="3"/>
        <v>1121594.9726470779</v>
      </c>
      <c r="Q14" s="15">
        <f t="shared" si="1"/>
        <v>68.427489027336819</v>
      </c>
    </row>
    <row r="15" spans="1:17" x14ac:dyDescent="0.3">
      <c r="A15">
        <v>46</v>
      </c>
      <c r="B15" t="s">
        <v>48</v>
      </c>
      <c r="C15">
        <v>1369</v>
      </c>
      <c r="D15" s="10">
        <v>13495.252</v>
      </c>
      <c r="E15" s="10">
        <v>7259.14</v>
      </c>
      <c r="F15" s="10">
        <v>6236.1120000000001</v>
      </c>
      <c r="G15" s="10">
        <v>2186.69</v>
      </c>
      <c r="H15" s="10">
        <v>1120.24</v>
      </c>
      <c r="I15" s="10">
        <v>31736.079999999998</v>
      </c>
      <c r="J15" s="10">
        <v>10065.467777777778</v>
      </c>
      <c r="K15" s="10">
        <v>19412.306666666667</v>
      </c>
      <c r="L15" s="11">
        <v>20285.940000000002</v>
      </c>
      <c r="M15" s="12">
        <f t="shared" si="2"/>
        <v>88236.508666666676</v>
      </c>
      <c r="N15" s="13">
        <v>37449.368229942214</v>
      </c>
      <c r="O15" s="11">
        <v>2421.3313274295292</v>
      </c>
      <c r="P15" s="18">
        <f t="shared" si="3"/>
        <v>128107.20822403842</v>
      </c>
      <c r="Q15" s="15">
        <f t="shared" si="1"/>
        <v>93.577215649407165</v>
      </c>
    </row>
    <row r="16" spans="1:17" x14ac:dyDescent="0.3">
      <c r="A16">
        <v>47</v>
      </c>
      <c r="B16" t="s">
        <v>49</v>
      </c>
      <c r="C16">
        <v>1808</v>
      </c>
      <c r="D16" s="10">
        <v>17124.822000000004</v>
      </c>
      <c r="E16" s="10">
        <v>10888.710000000001</v>
      </c>
      <c r="F16" s="10">
        <v>6236.1120000000001</v>
      </c>
      <c r="G16" s="10">
        <v>8746.76</v>
      </c>
      <c r="H16" s="10">
        <v>2326.2399999999998</v>
      </c>
      <c r="I16" s="10">
        <v>69684.790000000008</v>
      </c>
      <c r="J16" s="10">
        <v>10168.97823809524</v>
      </c>
      <c r="K16" s="10">
        <v>28668.686666666665</v>
      </c>
      <c r="L16" s="11">
        <v>42811.74</v>
      </c>
      <c r="M16" s="12">
        <f t="shared" si="2"/>
        <v>169363.03866666666</v>
      </c>
      <c r="N16" s="13">
        <v>81940.219822323925</v>
      </c>
      <c r="O16" s="11">
        <v>3668.4472536002609</v>
      </c>
      <c r="P16" s="18">
        <f t="shared" si="3"/>
        <v>254971.70574259086</v>
      </c>
      <c r="Q16" s="15">
        <f t="shared" si="1"/>
        <v>141.02417353019405</v>
      </c>
    </row>
    <row r="17" spans="1:17" x14ac:dyDescent="0.3">
      <c r="A17">
        <v>49</v>
      </c>
      <c r="B17" t="s">
        <v>50</v>
      </c>
      <c r="C17">
        <v>292796</v>
      </c>
      <c r="D17" s="10">
        <v>5076440.2859999994</v>
      </c>
      <c r="E17" s="10">
        <v>1970856.51</v>
      </c>
      <c r="F17" s="10">
        <v>3105583.7759999996</v>
      </c>
      <c r="G17" s="10">
        <v>448072.66000000003</v>
      </c>
      <c r="H17" s="10">
        <v>190821.36</v>
      </c>
      <c r="I17" s="10">
        <v>2171771.81</v>
      </c>
      <c r="J17" s="10">
        <v>460624.16815404018</v>
      </c>
      <c r="K17" s="10">
        <v>1835685.1133333333</v>
      </c>
      <c r="L17" s="11">
        <v>3714479.85</v>
      </c>
      <c r="M17" s="12">
        <f t="shared" si="2"/>
        <v>13437271.079333333</v>
      </c>
      <c r="N17" s="13">
        <v>6636887.3787985602</v>
      </c>
      <c r="O17" s="11">
        <v>389416.98557353247</v>
      </c>
      <c r="P17" s="18">
        <f t="shared" si="3"/>
        <v>20463575.443705428</v>
      </c>
      <c r="Q17" s="15">
        <f t="shared" si="1"/>
        <v>69.890215179529193</v>
      </c>
    </row>
    <row r="18" spans="1:17" x14ac:dyDescent="0.3">
      <c r="A18">
        <v>50</v>
      </c>
      <c r="B18" t="s">
        <v>51</v>
      </c>
      <c r="C18">
        <v>11483</v>
      </c>
      <c r="D18" s="10">
        <v>130737.97799999999</v>
      </c>
      <c r="E18" s="10">
        <v>97998.39</v>
      </c>
      <c r="F18" s="10">
        <v>32739.588</v>
      </c>
      <c r="G18" s="10">
        <v>26439.070000000003</v>
      </c>
      <c r="H18" s="10">
        <v>5896</v>
      </c>
      <c r="I18" s="10">
        <v>72308.77</v>
      </c>
      <c r="J18" s="10">
        <v>42933.535555555551</v>
      </c>
      <c r="K18" s="10">
        <v>45450.02</v>
      </c>
      <c r="L18" s="11">
        <v>87877.13</v>
      </c>
      <c r="M18" s="12">
        <f t="shared" si="2"/>
        <v>368708.96799999999</v>
      </c>
      <c r="N18" s="13">
        <v>238971.80207502583</v>
      </c>
      <c r="O18" s="11">
        <v>12705.68584185092</v>
      </c>
      <c r="P18" s="18">
        <f t="shared" si="3"/>
        <v>620386.45591687679</v>
      </c>
      <c r="Q18" s="15">
        <f t="shared" si="1"/>
        <v>54.026513621603833</v>
      </c>
    </row>
    <row r="19" spans="1:17" x14ac:dyDescent="0.3">
      <c r="A19">
        <v>51</v>
      </c>
      <c r="B19" t="s">
        <v>52</v>
      </c>
      <c r="C19">
        <v>9452</v>
      </c>
      <c r="D19" s="10">
        <v>76781.456000000006</v>
      </c>
      <c r="E19" s="10">
        <v>58073.120000000003</v>
      </c>
      <c r="F19" s="10">
        <v>18708.335999999999</v>
      </c>
      <c r="G19" s="10">
        <v>24451.170000000002</v>
      </c>
      <c r="H19" s="10">
        <v>4598.8799999999992</v>
      </c>
      <c r="I19" s="10">
        <v>112834.84</v>
      </c>
      <c r="J19" s="10">
        <v>21037.464408184405</v>
      </c>
      <c r="K19" s="10">
        <v>36846.66333333333</v>
      </c>
      <c r="L19" s="11">
        <v>74046.16333333333</v>
      </c>
      <c r="M19" s="12">
        <f t="shared" si="2"/>
        <v>329559.17266666668</v>
      </c>
      <c r="N19" s="13">
        <v>158077.62062726862</v>
      </c>
      <c r="O19" s="11">
        <v>9745.9878304480171</v>
      </c>
      <c r="P19" s="18">
        <f t="shared" si="3"/>
        <v>497382.78112438333</v>
      </c>
      <c r="Q19" s="15">
        <f t="shared" si="1"/>
        <v>52.621961608589011</v>
      </c>
    </row>
    <row r="20" spans="1:17" x14ac:dyDescent="0.3">
      <c r="A20">
        <v>52</v>
      </c>
      <c r="B20" t="s">
        <v>53</v>
      </c>
      <c r="C20">
        <v>2408</v>
      </c>
      <c r="D20" s="10">
        <v>18147.850000000002</v>
      </c>
      <c r="E20" s="10">
        <v>18147.850000000002</v>
      </c>
      <c r="F20" s="10">
        <v>0</v>
      </c>
      <c r="G20" s="10">
        <v>10138.290000000001</v>
      </c>
      <c r="H20" s="10">
        <v>1088.08</v>
      </c>
      <c r="I20" s="10">
        <v>15850.880000000001</v>
      </c>
      <c r="J20" s="10">
        <v>3993.2299999999996</v>
      </c>
      <c r="K20" s="10">
        <v>10778.4</v>
      </c>
      <c r="L20" s="11">
        <v>34136.366666666669</v>
      </c>
      <c r="M20" s="12">
        <f t="shared" si="2"/>
        <v>90139.866666666669</v>
      </c>
      <c r="N20" s="13">
        <v>32876.148155492672</v>
      </c>
      <c r="O20" s="11">
        <v>2076.1352094673739</v>
      </c>
      <c r="P20" s="18">
        <f t="shared" si="3"/>
        <v>125092.15003162672</v>
      </c>
      <c r="Q20" s="15">
        <f t="shared" si="1"/>
        <v>51.948567288881527</v>
      </c>
    </row>
    <row r="21" spans="1:17" x14ac:dyDescent="0.3">
      <c r="A21">
        <v>61</v>
      </c>
      <c r="B21" t="s">
        <v>54</v>
      </c>
      <c r="C21">
        <v>16800</v>
      </c>
      <c r="D21" s="10">
        <v>380862.68199999997</v>
      </c>
      <c r="E21" s="10">
        <v>257699.47</v>
      </c>
      <c r="F21" s="10">
        <v>123163.212</v>
      </c>
      <c r="G21" s="10">
        <v>57052.73</v>
      </c>
      <c r="H21" s="10">
        <v>13592.96</v>
      </c>
      <c r="I21" s="10">
        <v>460532.27999999997</v>
      </c>
      <c r="J21" s="10">
        <v>83757.151207538802</v>
      </c>
      <c r="K21" s="10">
        <v>43694.96</v>
      </c>
      <c r="L21" s="11">
        <v>478468.16333333333</v>
      </c>
      <c r="M21" s="12">
        <f t="shared" si="2"/>
        <v>1434203.7753333333</v>
      </c>
      <c r="N21" s="13">
        <v>433434.67135815544</v>
      </c>
      <c r="O21" s="11">
        <v>33696.817015045926</v>
      </c>
      <c r="P21" s="18">
        <f t="shared" si="3"/>
        <v>1901335.2637065349</v>
      </c>
      <c r="Q21" s="15">
        <f t="shared" si="1"/>
        <v>113.17471807776994</v>
      </c>
    </row>
    <row r="22" spans="1:17" x14ac:dyDescent="0.3">
      <c r="A22">
        <v>69</v>
      </c>
      <c r="B22" t="s">
        <v>55</v>
      </c>
      <c r="C22">
        <v>6896</v>
      </c>
      <c r="D22" s="10">
        <v>34225.158000000003</v>
      </c>
      <c r="E22" s="10">
        <v>32666.13</v>
      </c>
      <c r="F22" s="10">
        <v>1559.028</v>
      </c>
      <c r="G22" s="10">
        <v>27631.81</v>
      </c>
      <c r="H22" s="10">
        <v>4078.9599999999996</v>
      </c>
      <c r="I22" s="10">
        <v>158367.75</v>
      </c>
      <c r="J22" s="10">
        <v>22214.211574074074</v>
      </c>
      <c r="K22" s="10">
        <v>32294.986666666668</v>
      </c>
      <c r="L22" s="11">
        <v>117203.86666666665</v>
      </c>
      <c r="M22" s="12">
        <f t="shared" si="2"/>
        <v>373802.53133333335</v>
      </c>
      <c r="N22" s="13">
        <v>127329.80740163238</v>
      </c>
      <c r="O22" s="11">
        <v>9572.3347711064234</v>
      </c>
      <c r="P22" s="18">
        <f t="shared" si="3"/>
        <v>510704.67350607214</v>
      </c>
      <c r="Q22" s="15">
        <f t="shared" si="1"/>
        <v>74.05810230656499</v>
      </c>
    </row>
    <row r="23" spans="1:17" x14ac:dyDescent="0.3">
      <c r="A23">
        <v>71</v>
      </c>
      <c r="B23" t="s">
        <v>56</v>
      </c>
      <c r="C23">
        <v>6667</v>
      </c>
      <c r="D23" s="10">
        <v>18147.850000000002</v>
      </c>
      <c r="E23" s="10">
        <v>18147.850000000002</v>
      </c>
      <c r="F23" s="10">
        <v>0</v>
      </c>
      <c r="G23" s="10">
        <v>17891.099999999999</v>
      </c>
      <c r="H23" s="10">
        <v>4507.7599999999993</v>
      </c>
      <c r="I23" s="10">
        <v>170578.71</v>
      </c>
      <c r="J23" s="10">
        <v>9880.4620426065158</v>
      </c>
      <c r="K23" s="10">
        <v>30103.426666666666</v>
      </c>
      <c r="L23" s="11">
        <v>63665.9</v>
      </c>
      <c r="M23" s="12">
        <f t="shared" si="2"/>
        <v>304894.74666666664</v>
      </c>
      <c r="N23" s="13">
        <v>136471.43459969829</v>
      </c>
      <c r="O23" s="11">
        <v>8554.0484231324845</v>
      </c>
      <c r="P23" s="18">
        <f t="shared" si="3"/>
        <v>449920.22968949744</v>
      </c>
      <c r="Q23" s="15">
        <f t="shared" si="1"/>
        <v>67.484660220413602</v>
      </c>
    </row>
    <row r="24" spans="1:17" x14ac:dyDescent="0.3">
      <c r="A24">
        <v>72</v>
      </c>
      <c r="B24" t="s">
        <v>57</v>
      </c>
      <c r="C24">
        <v>949</v>
      </c>
      <c r="D24" s="10">
        <v>7259.14</v>
      </c>
      <c r="E24" s="10">
        <v>7259.14</v>
      </c>
      <c r="F24" s="10">
        <v>0</v>
      </c>
      <c r="G24" s="10">
        <v>397.58</v>
      </c>
      <c r="H24" s="10">
        <v>487.75999999999993</v>
      </c>
      <c r="I24" s="10">
        <v>43655.409999999996</v>
      </c>
      <c r="J24" s="10">
        <v>4191.43</v>
      </c>
      <c r="K24" s="10">
        <v>8579.9599999999991</v>
      </c>
      <c r="L24" s="11">
        <v>34849.816666666666</v>
      </c>
      <c r="M24" s="12">
        <f t="shared" si="2"/>
        <v>95229.666666666657</v>
      </c>
      <c r="N24" s="13">
        <v>14365.414168389294</v>
      </c>
      <c r="O24" s="11">
        <v>923.75831567134139</v>
      </c>
      <c r="P24" s="18">
        <f t="shared" si="3"/>
        <v>110518.83915072729</v>
      </c>
      <c r="Q24" s="15">
        <f t="shared" si="1"/>
        <v>116.4582077457611</v>
      </c>
    </row>
    <row r="25" spans="1:17" x14ac:dyDescent="0.3">
      <c r="A25">
        <v>74</v>
      </c>
      <c r="B25" t="s">
        <v>58</v>
      </c>
      <c r="C25">
        <v>1103</v>
      </c>
      <c r="D25" s="10">
        <v>8818.1679999999997</v>
      </c>
      <c r="E25" s="10">
        <v>7259.14</v>
      </c>
      <c r="F25" s="10">
        <v>1559.028</v>
      </c>
      <c r="G25" s="10">
        <v>2783.0600000000004</v>
      </c>
      <c r="H25" s="10">
        <v>568.16</v>
      </c>
      <c r="I25" s="10">
        <v>0</v>
      </c>
      <c r="J25" s="10">
        <v>0</v>
      </c>
      <c r="K25" s="10">
        <v>6199.2</v>
      </c>
      <c r="L25" s="11">
        <v>19022.49666666667</v>
      </c>
      <c r="M25" s="12">
        <f t="shared" si="2"/>
        <v>37391.084666666669</v>
      </c>
      <c r="N25" s="13">
        <v>23106.583153080839</v>
      </c>
      <c r="O25" s="11">
        <v>1071.14186603599</v>
      </c>
      <c r="P25" s="18">
        <f t="shared" si="3"/>
        <v>61568.809685783504</v>
      </c>
      <c r="Q25" s="15">
        <f t="shared" si="1"/>
        <v>55.819410413221675</v>
      </c>
    </row>
    <row r="26" spans="1:17" x14ac:dyDescent="0.3">
      <c r="A26">
        <v>75</v>
      </c>
      <c r="B26" t="s">
        <v>59</v>
      </c>
      <c r="C26">
        <v>19877</v>
      </c>
      <c r="D26" s="10">
        <v>241331.02200000006</v>
      </c>
      <c r="E26" s="10">
        <v>141553.23000000001</v>
      </c>
      <c r="F26" s="10">
        <v>99777.792000000001</v>
      </c>
      <c r="G26" s="10">
        <v>71365.61</v>
      </c>
      <c r="H26" s="10">
        <v>16916.16</v>
      </c>
      <c r="I26" s="10">
        <v>437539.02</v>
      </c>
      <c r="J26" s="10">
        <v>89110.754581791931</v>
      </c>
      <c r="K26" s="10">
        <v>94750.82666666666</v>
      </c>
      <c r="L26" s="11">
        <v>1375407.8066666669</v>
      </c>
      <c r="M26" s="12">
        <f t="shared" si="2"/>
        <v>2237310.4453333337</v>
      </c>
      <c r="N26" s="13">
        <v>641608.15877452318</v>
      </c>
      <c r="O26" s="11">
        <v>36250.445387684675</v>
      </c>
      <c r="P26" s="18">
        <f t="shared" si="3"/>
        <v>2915169.0494955415</v>
      </c>
      <c r="Q26" s="15">
        <f t="shared" si="1"/>
        <v>146.66041402100626</v>
      </c>
    </row>
    <row r="27" spans="1:17" x14ac:dyDescent="0.3">
      <c r="A27">
        <v>77</v>
      </c>
      <c r="B27" t="s">
        <v>60</v>
      </c>
      <c r="C27">
        <v>4782</v>
      </c>
      <c r="D27" s="10">
        <v>25942.99</v>
      </c>
      <c r="E27" s="10">
        <v>18147.850000000002</v>
      </c>
      <c r="F27" s="10">
        <v>7795.14</v>
      </c>
      <c r="G27" s="10">
        <v>30414.87</v>
      </c>
      <c r="H27" s="10">
        <v>3837.7599999999993</v>
      </c>
      <c r="I27" s="10">
        <v>237592.8</v>
      </c>
      <c r="J27" s="10">
        <v>28655.213217736367</v>
      </c>
      <c r="K27" s="10">
        <v>26481.24</v>
      </c>
      <c r="L27" s="11">
        <v>84295.11</v>
      </c>
      <c r="M27" s="12">
        <f t="shared" si="2"/>
        <v>408564.76999999996</v>
      </c>
      <c r="N27" s="13">
        <v>120787.35137895506</v>
      </c>
      <c r="O27" s="11">
        <v>7693.3791290202425</v>
      </c>
      <c r="P27" s="18">
        <f t="shared" si="3"/>
        <v>537045.50050797523</v>
      </c>
      <c r="Q27" s="15">
        <f t="shared" si="1"/>
        <v>112.30562536762342</v>
      </c>
    </row>
    <row r="28" spans="1:17" x14ac:dyDescent="0.3">
      <c r="A28">
        <v>78</v>
      </c>
      <c r="B28" t="s">
        <v>61</v>
      </c>
      <c r="C28">
        <v>8042</v>
      </c>
      <c r="D28" s="10">
        <v>25967.476000000002</v>
      </c>
      <c r="E28" s="10">
        <v>7259.14</v>
      </c>
      <c r="F28" s="10">
        <v>18708.335999999999</v>
      </c>
      <c r="G28" s="10">
        <v>12523.77</v>
      </c>
      <c r="H28" s="10">
        <v>6008.5599999999995</v>
      </c>
      <c r="I28" s="10">
        <v>57065.81</v>
      </c>
      <c r="J28" s="10">
        <v>9943.8046825396814</v>
      </c>
      <c r="K28" s="10">
        <v>29682.506666666668</v>
      </c>
      <c r="L28" s="11">
        <v>129705.89333333333</v>
      </c>
      <c r="M28" s="12">
        <f t="shared" si="2"/>
        <v>260954.016</v>
      </c>
      <c r="N28" s="13">
        <v>211162.52851523354</v>
      </c>
      <c r="O28" s="11">
        <v>12854.229892612142</v>
      </c>
      <c r="P28" s="18">
        <f t="shared" si="3"/>
        <v>484970.77440784569</v>
      </c>
      <c r="Q28" s="15">
        <f t="shared" si="1"/>
        <v>60.30474687986144</v>
      </c>
    </row>
    <row r="29" spans="1:17" x14ac:dyDescent="0.3">
      <c r="A29">
        <v>79</v>
      </c>
      <c r="B29" t="s">
        <v>62</v>
      </c>
      <c r="C29">
        <v>6869</v>
      </c>
      <c r="D29" s="10">
        <v>172173.30400000003</v>
      </c>
      <c r="E29" s="10">
        <v>159701.08000000002</v>
      </c>
      <c r="F29" s="10">
        <v>12472.224</v>
      </c>
      <c r="G29" s="10">
        <v>17891.099999999999</v>
      </c>
      <c r="H29" s="10">
        <v>5242.079999999999</v>
      </c>
      <c r="I29" s="10">
        <v>38524.520000000004</v>
      </c>
      <c r="J29" s="10">
        <v>17164.10222222222</v>
      </c>
      <c r="K29" s="10">
        <v>19881.719999999998</v>
      </c>
      <c r="L29" s="11">
        <v>101840.96333333333</v>
      </c>
      <c r="M29" s="12">
        <f t="shared" si="2"/>
        <v>355553.68733333336</v>
      </c>
      <c r="N29" s="13">
        <v>207059.41856811242</v>
      </c>
      <c r="O29" s="11">
        <v>11672.523988793651</v>
      </c>
      <c r="P29" s="18">
        <f t="shared" si="3"/>
        <v>574285.62989023933</v>
      </c>
      <c r="Q29" s="15">
        <f t="shared" si="1"/>
        <v>83.605419986932503</v>
      </c>
    </row>
    <row r="30" spans="1:17" x14ac:dyDescent="0.3">
      <c r="A30">
        <v>81</v>
      </c>
      <c r="B30" t="s">
        <v>63</v>
      </c>
      <c r="C30">
        <v>2655</v>
      </c>
      <c r="D30" s="10">
        <v>15054.279999999999</v>
      </c>
      <c r="E30" s="10">
        <v>7259.14</v>
      </c>
      <c r="F30" s="10">
        <v>7795.14</v>
      </c>
      <c r="G30" s="10">
        <v>6758.8600000000006</v>
      </c>
      <c r="H30" s="10">
        <v>2036.8</v>
      </c>
      <c r="I30" s="10">
        <v>108364.31</v>
      </c>
      <c r="J30" s="10">
        <v>18691.556772486772</v>
      </c>
      <c r="K30" s="10">
        <v>16107.56</v>
      </c>
      <c r="L30" s="11">
        <v>101665.28666666667</v>
      </c>
      <c r="M30" s="12">
        <f t="shared" si="2"/>
        <v>249987.09666666668</v>
      </c>
      <c r="N30" s="13">
        <v>64234.778165266805</v>
      </c>
      <c r="O30" s="11">
        <v>4042.9723815848729</v>
      </c>
      <c r="P30" s="18">
        <f t="shared" si="3"/>
        <v>318264.84721351834</v>
      </c>
      <c r="Q30" s="15">
        <f t="shared" si="1"/>
        <v>119.87376542882046</v>
      </c>
    </row>
    <row r="31" spans="1:17" x14ac:dyDescent="0.3">
      <c r="A31">
        <v>82</v>
      </c>
      <c r="B31" t="s">
        <v>64</v>
      </c>
      <c r="C31">
        <v>9389</v>
      </c>
      <c r="D31" s="10">
        <v>53445.008000000002</v>
      </c>
      <c r="E31" s="10">
        <v>36295.700000000004</v>
      </c>
      <c r="F31" s="10">
        <v>17149.307999999997</v>
      </c>
      <c r="G31" s="10">
        <v>26041.489999999998</v>
      </c>
      <c r="H31" s="10">
        <v>4968.7199999999993</v>
      </c>
      <c r="I31" s="10">
        <v>182053.12</v>
      </c>
      <c r="J31" s="10">
        <v>18178.31211111111</v>
      </c>
      <c r="K31" s="10">
        <v>42286.48</v>
      </c>
      <c r="L31" s="11">
        <v>122340.44333333334</v>
      </c>
      <c r="M31" s="12">
        <f t="shared" si="2"/>
        <v>431135.26133333333</v>
      </c>
      <c r="N31" s="13">
        <v>151281.90745464707</v>
      </c>
      <c r="O31" s="11">
        <v>9765.50533711764</v>
      </c>
      <c r="P31" s="18">
        <f t="shared" si="3"/>
        <v>592182.67412509804</v>
      </c>
      <c r="Q31" s="15">
        <f t="shared" si="1"/>
        <v>63.071964439780388</v>
      </c>
    </row>
    <row r="32" spans="1:17" x14ac:dyDescent="0.3">
      <c r="A32">
        <v>86</v>
      </c>
      <c r="B32" t="s">
        <v>65</v>
      </c>
      <c r="C32">
        <v>8175</v>
      </c>
      <c r="D32" s="10">
        <v>62287.662000000004</v>
      </c>
      <c r="E32" s="10">
        <v>32666.13</v>
      </c>
      <c r="F32" s="10">
        <v>29621.531999999999</v>
      </c>
      <c r="G32" s="10">
        <v>18885.05</v>
      </c>
      <c r="H32" s="10">
        <v>3853.8399999999992</v>
      </c>
      <c r="I32" s="10">
        <v>181042.46999999997</v>
      </c>
      <c r="J32" s="10">
        <v>21266.932225563909</v>
      </c>
      <c r="K32" s="10">
        <v>27232.12</v>
      </c>
      <c r="L32" s="11">
        <v>129731.58333333333</v>
      </c>
      <c r="M32" s="12">
        <f t="shared" si="2"/>
        <v>423032.72533333331</v>
      </c>
      <c r="N32" s="13">
        <v>117663.70579805881</v>
      </c>
      <c r="O32" s="11">
        <v>9254.2521624096316</v>
      </c>
      <c r="P32" s="18">
        <f t="shared" si="3"/>
        <v>549950.68329380173</v>
      </c>
      <c r="Q32" s="15">
        <f t="shared" si="1"/>
        <v>67.272254837162293</v>
      </c>
    </row>
    <row r="33" spans="1:17" x14ac:dyDescent="0.3">
      <c r="A33">
        <v>90</v>
      </c>
      <c r="B33" t="s">
        <v>66</v>
      </c>
      <c r="C33">
        <v>3196</v>
      </c>
      <c r="D33" s="10">
        <v>50862.952000000005</v>
      </c>
      <c r="E33" s="10">
        <v>29036.560000000001</v>
      </c>
      <c r="F33" s="10">
        <v>21826.392</v>
      </c>
      <c r="G33" s="10">
        <v>8746.76</v>
      </c>
      <c r="H33" s="10">
        <v>2733.6</v>
      </c>
      <c r="I33" s="10">
        <v>159277.24</v>
      </c>
      <c r="J33" s="10">
        <v>24663.437724053725</v>
      </c>
      <c r="K33" s="10">
        <v>19550.039999999997</v>
      </c>
      <c r="L33" s="11">
        <v>41400.65</v>
      </c>
      <c r="M33" s="12">
        <f t="shared" si="2"/>
        <v>282571.24200000003</v>
      </c>
      <c r="N33" s="13">
        <v>76841.322509730657</v>
      </c>
      <c r="O33" s="11">
        <v>4966.3086971120065</v>
      </c>
      <c r="P33" s="18">
        <f t="shared" si="3"/>
        <v>364378.87320684269</v>
      </c>
      <c r="Q33" s="15">
        <f t="shared" si="1"/>
        <v>114.01091151653401</v>
      </c>
    </row>
    <row r="34" spans="1:17" x14ac:dyDescent="0.3">
      <c r="A34">
        <v>91</v>
      </c>
      <c r="B34" t="s">
        <v>67</v>
      </c>
      <c r="C34">
        <v>656920</v>
      </c>
      <c r="D34" s="10">
        <v>8960708.4879999999</v>
      </c>
      <c r="E34" s="10">
        <v>4188523.7800000003</v>
      </c>
      <c r="F34" s="10">
        <v>4772184.7080000006</v>
      </c>
      <c r="G34" s="10">
        <v>1145825.56</v>
      </c>
      <c r="H34" s="10">
        <v>545605.11999999988</v>
      </c>
      <c r="I34" s="10">
        <v>9834540.0399999991</v>
      </c>
      <c r="J34" s="10">
        <v>1369664.7103065448</v>
      </c>
      <c r="K34" s="10">
        <v>4878989.17</v>
      </c>
      <c r="L34" s="11">
        <v>17315239.363333333</v>
      </c>
      <c r="M34" s="12">
        <f t="shared" si="2"/>
        <v>42680907.741333336</v>
      </c>
      <c r="N34" s="13">
        <v>18789168.125938322</v>
      </c>
      <c r="O34" s="11">
        <v>1073352.1972913158</v>
      </c>
      <c r="P34" s="18">
        <f t="shared" si="3"/>
        <v>62543428.064562976</v>
      </c>
      <c r="Q34" s="15">
        <f t="shared" si="1"/>
        <v>95.207069452236155</v>
      </c>
    </row>
    <row r="35" spans="1:17" x14ac:dyDescent="0.3">
      <c r="A35">
        <v>92</v>
      </c>
      <c r="B35" t="s">
        <v>68</v>
      </c>
      <c r="C35">
        <v>237231</v>
      </c>
      <c r="D35" s="10">
        <v>3806496.2800000003</v>
      </c>
      <c r="E35" s="10">
        <v>1444568.86</v>
      </c>
      <c r="F35" s="10">
        <v>2361927.42</v>
      </c>
      <c r="G35" s="10">
        <v>508107.24</v>
      </c>
      <c r="H35" s="10">
        <v>175009.36</v>
      </c>
      <c r="I35" s="10">
        <v>3188548.5700000003</v>
      </c>
      <c r="J35" s="10">
        <v>623752.89585008565</v>
      </c>
      <c r="K35" s="10">
        <v>1627408.0766666669</v>
      </c>
      <c r="L35" s="11">
        <v>3400592.3033333332</v>
      </c>
      <c r="M35" s="12">
        <f t="shared" si="2"/>
        <v>12706161.83</v>
      </c>
      <c r="N35" s="13">
        <v>5974549.0989499064</v>
      </c>
      <c r="O35" s="11">
        <v>370375.9170667227</v>
      </c>
      <c r="P35" s="18">
        <f t="shared" si="3"/>
        <v>19051086.846016631</v>
      </c>
      <c r="Q35" s="15">
        <f t="shared" si="1"/>
        <v>80.306059688727998</v>
      </c>
    </row>
    <row r="36" spans="1:17" x14ac:dyDescent="0.3">
      <c r="A36">
        <v>97</v>
      </c>
      <c r="B36" t="s">
        <v>69</v>
      </c>
      <c r="C36">
        <v>2156</v>
      </c>
      <c r="D36" s="10">
        <v>34761.158000000003</v>
      </c>
      <c r="E36" s="10">
        <v>25406.99</v>
      </c>
      <c r="F36" s="10">
        <v>9354.1679999999997</v>
      </c>
      <c r="G36" s="10">
        <v>5367.33</v>
      </c>
      <c r="H36" s="10">
        <v>1683.04</v>
      </c>
      <c r="I36" s="10">
        <v>57608.3</v>
      </c>
      <c r="J36" s="10">
        <v>16603.790833333333</v>
      </c>
      <c r="K36" s="10">
        <v>4319.3599999999997</v>
      </c>
      <c r="L36" s="11">
        <v>36224.863333333335</v>
      </c>
      <c r="M36" s="12">
        <f t="shared" si="2"/>
        <v>139964.05133333334</v>
      </c>
      <c r="N36" s="13">
        <v>60947.011040886347</v>
      </c>
      <c r="O36" s="11">
        <v>3085.1375542687347</v>
      </c>
      <c r="P36" s="18">
        <f t="shared" si="3"/>
        <v>203996.19992848841</v>
      </c>
      <c r="Q36" s="15">
        <f t="shared" si="1"/>
        <v>94.61790349187774</v>
      </c>
    </row>
    <row r="37" spans="1:17" x14ac:dyDescent="0.3">
      <c r="A37">
        <v>98</v>
      </c>
      <c r="B37" t="s">
        <v>70</v>
      </c>
      <c r="C37">
        <v>23251</v>
      </c>
      <c r="D37" s="10">
        <v>173294.27600000001</v>
      </c>
      <c r="E37" s="10">
        <v>123405.38</v>
      </c>
      <c r="F37" s="10">
        <v>49888.896000000001</v>
      </c>
      <c r="G37" s="10">
        <v>51089.030000000006</v>
      </c>
      <c r="H37" s="10">
        <v>15302.799999999997</v>
      </c>
      <c r="I37" s="10">
        <v>288616.83999999997</v>
      </c>
      <c r="J37" s="10">
        <v>112519.0098821256</v>
      </c>
      <c r="K37" s="10">
        <v>90951.099999999991</v>
      </c>
      <c r="L37" s="11">
        <v>482002.3666666667</v>
      </c>
      <c r="M37" s="12">
        <f t="shared" si="2"/>
        <v>1101256.4126666668</v>
      </c>
      <c r="N37" s="13">
        <v>441839.22177230252</v>
      </c>
      <c r="O37" s="11">
        <v>28228.328146326388</v>
      </c>
      <c r="P37" s="18">
        <f t="shared" si="3"/>
        <v>1571323.9625852956</v>
      </c>
      <c r="Q37" s="15">
        <f t="shared" si="1"/>
        <v>67.580919641533512</v>
      </c>
    </row>
    <row r="38" spans="1:17" x14ac:dyDescent="0.3">
      <c r="A38">
        <v>102</v>
      </c>
      <c r="B38" t="s">
        <v>71</v>
      </c>
      <c r="C38">
        <v>9937</v>
      </c>
      <c r="D38" s="10">
        <v>140067.66</v>
      </c>
      <c r="E38" s="10">
        <v>108887.1</v>
      </c>
      <c r="F38" s="10">
        <v>31180.560000000001</v>
      </c>
      <c r="G38" s="10">
        <v>21071.74</v>
      </c>
      <c r="H38" s="10">
        <v>5263.5199999999995</v>
      </c>
      <c r="I38" s="10">
        <v>40985.81</v>
      </c>
      <c r="J38" s="10">
        <v>13419.949722222222</v>
      </c>
      <c r="K38" s="10">
        <v>47130.886666666665</v>
      </c>
      <c r="L38" s="11">
        <v>106681.56</v>
      </c>
      <c r="M38" s="12">
        <f t="shared" si="2"/>
        <v>361201.17666666664</v>
      </c>
      <c r="N38" s="13">
        <v>202606.52784621756</v>
      </c>
      <c r="O38" s="11">
        <v>13473.726104309506</v>
      </c>
      <c r="P38" s="18">
        <f t="shared" si="3"/>
        <v>577281.43061719369</v>
      </c>
      <c r="Q38" s="15">
        <f t="shared" si="1"/>
        <v>58.094136119270772</v>
      </c>
    </row>
    <row r="39" spans="1:17" x14ac:dyDescent="0.3">
      <c r="A39">
        <v>103</v>
      </c>
      <c r="B39" t="s">
        <v>72</v>
      </c>
      <c r="C39">
        <v>2174</v>
      </c>
      <c r="D39" s="10">
        <v>41484.298000000003</v>
      </c>
      <c r="E39" s="10">
        <v>39925.270000000004</v>
      </c>
      <c r="F39" s="10">
        <v>1559.028</v>
      </c>
      <c r="G39" s="10">
        <v>3975.8</v>
      </c>
      <c r="H39" s="10">
        <v>1624.08</v>
      </c>
      <c r="I39" s="10">
        <v>20379.010000000002</v>
      </c>
      <c r="J39" s="10">
        <v>5040</v>
      </c>
      <c r="K39" s="10">
        <v>10803.92</v>
      </c>
      <c r="L39" s="11">
        <v>51757.523333333338</v>
      </c>
      <c r="M39" s="12">
        <f t="shared" si="2"/>
        <v>130024.63133333335</v>
      </c>
      <c r="N39" s="13">
        <v>53428.927632792016</v>
      </c>
      <c r="O39" s="11">
        <v>3432.4436729519298</v>
      </c>
      <c r="P39" s="18">
        <f t="shared" si="3"/>
        <v>186886.00263907728</v>
      </c>
      <c r="Q39" s="15">
        <f t="shared" si="1"/>
        <v>85.964122649069594</v>
      </c>
    </row>
    <row r="40" spans="1:17" x14ac:dyDescent="0.3">
      <c r="A40">
        <v>105</v>
      </c>
      <c r="B40" t="s">
        <v>73</v>
      </c>
      <c r="C40">
        <v>2199</v>
      </c>
      <c r="D40" s="10">
        <v>31643.102000000003</v>
      </c>
      <c r="E40" s="10">
        <v>25406.99</v>
      </c>
      <c r="F40" s="10">
        <v>6236.1120000000001</v>
      </c>
      <c r="G40" s="10">
        <v>13318.93</v>
      </c>
      <c r="H40" s="10">
        <v>1940.32</v>
      </c>
      <c r="I40" s="10">
        <v>28127.919999999998</v>
      </c>
      <c r="J40" s="10">
        <v>6735.1744444444439</v>
      </c>
      <c r="K40" s="10">
        <v>1060.6733333333334</v>
      </c>
      <c r="L40" s="11">
        <v>31880.236666666664</v>
      </c>
      <c r="M40" s="12">
        <f t="shared" si="2"/>
        <v>107971.182</v>
      </c>
      <c r="N40" s="13">
        <v>91283.132171356439</v>
      </c>
      <c r="O40" s="11">
        <v>4047.9308832793176</v>
      </c>
      <c r="P40" s="18">
        <f t="shared" si="3"/>
        <v>203302.24505463574</v>
      </c>
      <c r="Q40" s="15">
        <f t="shared" si="1"/>
        <v>92.452135086237263</v>
      </c>
    </row>
    <row r="41" spans="1:17" x14ac:dyDescent="0.3">
      <c r="A41">
        <v>106</v>
      </c>
      <c r="B41" t="s">
        <v>74</v>
      </c>
      <c r="C41">
        <v>46576</v>
      </c>
      <c r="D41" s="10">
        <v>448485.85800000001</v>
      </c>
      <c r="E41" s="10">
        <v>228662.91</v>
      </c>
      <c r="F41" s="10">
        <v>219822.948</v>
      </c>
      <c r="G41" s="10">
        <v>76534.150000000009</v>
      </c>
      <c r="H41" s="10">
        <v>31795.519999999997</v>
      </c>
      <c r="I41" s="10">
        <v>453622.42</v>
      </c>
      <c r="J41" s="10">
        <v>121353.22176968586</v>
      </c>
      <c r="K41" s="10">
        <v>267314.23333333334</v>
      </c>
      <c r="L41" s="11">
        <v>871272.05000000016</v>
      </c>
      <c r="M41" s="12">
        <f t="shared" si="2"/>
        <v>2149024.2313333335</v>
      </c>
      <c r="N41" s="13">
        <v>1077297.2021634735</v>
      </c>
      <c r="O41" s="11">
        <v>68669.656966140828</v>
      </c>
      <c r="P41" s="18">
        <f t="shared" si="3"/>
        <v>3294991.0904629477</v>
      </c>
      <c r="Q41" s="15">
        <f t="shared" si="1"/>
        <v>70.744398197847559</v>
      </c>
    </row>
    <row r="42" spans="1:17" x14ac:dyDescent="0.3">
      <c r="A42">
        <v>108</v>
      </c>
      <c r="B42" t="s">
        <v>75</v>
      </c>
      <c r="C42">
        <v>10344</v>
      </c>
      <c r="D42" s="10">
        <v>65868.260000000009</v>
      </c>
      <c r="E42" s="10">
        <v>58073.120000000003</v>
      </c>
      <c r="F42" s="10">
        <v>7795.14</v>
      </c>
      <c r="G42" s="10">
        <v>15306.83</v>
      </c>
      <c r="H42" s="10">
        <v>6517.7599999999993</v>
      </c>
      <c r="I42" s="10">
        <v>157667.83000000002</v>
      </c>
      <c r="J42" s="10">
        <v>26800.164292929298</v>
      </c>
      <c r="K42" s="10">
        <v>65169.4</v>
      </c>
      <c r="L42" s="11">
        <v>244521.64666666664</v>
      </c>
      <c r="M42" s="12">
        <f t="shared" si="2"/>
        <v>555051.72666666668</v>
      </c>
      <c r="N42" s="13">
        <v>185717.57763950006</v>
      </c>
      <c r="O42" s="11">
        <v>13925.371758648133</v>
      </c>
      <c r="P42" s="18">
        <f t="shared" si="3"/>
        <v>754694.67606481479</v>
      </c>
      <c r="Q42" s="15">
        <f t="shared" si="1"/>
        <v>72.95965545870213</v>
      </c>
    </row>
    <row r="43" spans="1:17" x14ac:dyDescent="0.3">
      <c r="A43">
        <v>109</v>
      </c>
      <c r="B43" t="s">
        <v>76</v>
      </c>
      <c r="C43">
        <v>67848</v>
      </c>
      <c r="D43" s="10">
        <v>741191.34600000002</v>
      </c>
      <c r="E43" s="10">
        <v>402882.27</v>
      </c>
      <c r="F43" s="10">
        <v>338309.076</v>
      </c>
      <c r="G43" s="10">
        <v>306335.38999999996</v>
      </c>
      <c r="H43" s="10">
        <v>53090.799999999988</v>
      </c>
      <c r="I43" s="10">
        <v>724430.52</v>
      </c>
      <c r="J43" s="10">
        <v>193929.75487823886</v>
      </c>
      <c r="K43" s="10">
        <v>346549</v>
      </c>
      <c r="L43" s="11">
        <v>1970685.3266666669</v>
      </c>
      <c r="M43" s="12">
        <f t="shared" si="2"/>
        <v>4142282.382666667</v>
      </c>
      <c r="N43" s="13">
        <v>1715728.934545164</v>
      </c>
      <c r="O43" s="11">
        <v>108216.45098027035</v>
      </c>
      <c r="P43" s="18">
        <f t="shared" si="3"/>
        <v>5966227.7681921013</v>
      </c>
      <c r="Q43" s="15">
        <f t="shared" si="1"/>
        <v>87.935204695674173</v>
      </c>
    </row>
    <row r="44" spans="1:17" x14ac:dyDescent="0.3">
      <c r="A44">
        <v>111</v>
      </c>
      <c r="B44" t="s">
        <v>77</v>
      </c>
      <c r="C44">
        <v>18497</v>
      </c>
      <c r="D44" s="10">
        <v>166084.10800000001</v>
      </c>
      <c r="E44" s="10">
        <v>94368.82</v>
      </c>
      <c r="F44" s="10">
        <v>71715.288</v>
      </c>
      <c r="G44" s="10">
        <v>76534.150000000009</v>
      </c>
      <c r="H44" s="10">
        <v>17929.199999999997</v>
      </c>
      <c r="I44" s="10">
        <v>606310.40000000002</v>
      </c>
      <c r="J44" s="10">
        <v>79779.815442284787</v>
      </c>
      <c r="K44" s="10">
        <v>42311.626666666671</v>
      </c>
      <c r="L44" s="11">
        <v>578188.98</v>
      </c>
      <c r="M44" s="12">
        <f t="shared" si="2"/>
        <v>1487358.4646666667</v>
      </c>
      <c r="N44" s="13">
        <v>593121.12922694953</v>
      </c>
      <c r="O44" s="11">
        <v>33676.666508159993</v>
      </c>
      <c r="P44" s="18">
        <f t="shared" si="3"/>
        <v>2114156.2604017761</v>
      </c>
      <c r="Q44" s="15">
        <f t="shared" si="1"/>
        <v>114.2972514679016</v>
      </c>
    </row>
    <row r="45" spans="1:17" x14ac:dyDescent="0.3">
      <c r="A45">
        <v>139</v>
      </c>
      <c r="B45" t="s">
        <v>78</v>
      </c>
      <c r="C45">
        <v>9848</v>
      </c>
      <c r="D45" s="10">
        <v>157655.02400000003</v>
      </c>
      <c r="E45" s="10">
        <v>145182.80000000002</v>
      </c>
      <c r="F45" s="10">
        <v>12472.224</v>
      </c>
      <c r="G45" s="10">
        <v>32601.559999999998</v>
      </c>
      <c r="H45" s="10">
        <v>8404.4799999999977</v>
      </c>
      <c r="I45" s="10">
        <v>520183.35000000003</v>
      </c>
      <c r="J45" s="10">
        <v>92174.682671422139</v>
      </c>
      <c r="K45" s="10">
        <v>47952.493333333325</v>
      </c>
      <c r="L45" s="11">
        <v>197875.30999999997</v>
      </c>
      <c r="M45" s="12">
        <f t="shared" si="2"/>
        <v>964672.21733333333</v>
      </c>
      <c r="N45" s="13">
        <v>270330.97571423487</v>
      </c>
      <c r="O45" s="11">
        <v>15328.522238139776</v>
      </c>
      <c r="P45" s="18">
        <f t="shared" si="3"/>
        <v>1250331.715285708</v>
      </c>
      <c r="Q45" s="15">
        <f t="shared" si="1"/>
        <v>126.9630092694667</v>
      </c>
    </row>
    <row r="46" spans="1:17" x14ac:dyDescent="0.3">
      <c r="A46">
        <v>140</v>
      </c>
      <c r="B46" t="s">
        <v>79</v>
      </c>
      <c r="C46">
        <v>21124</v>
      </c>
      <c r="D46" s="10">
        <v>436767.31600000005</v>
      </c>
      <c r="E46" s="10">
        <v>355697.86000000004</v>
      </c>
      <c r="F46" s="10">
        <v>81069.456000000006</v>
      </c>
      <c r="G46" s="10">
        <v>202567.01</v>
      </c>
      <c r="H46" s="10">
        <v>18625.999999999996</v>
      </c>
      <c r="I46" s="10">
        <v>339216.99</v>
      </c>
      <c r="J46" s="10">
        <v>124594.22665079364</v>
      </c>
      <c r="K46" s="10">
        <v>95741.609999999986</v>
      </c>
      <c r="L46" s="11">
        <v>771834.25666666671</v>
      </c>
      <c r="M46" s="12">
        <f t="shared" si="2"/>
        <v>1864753.1826666668</v>
      </c>
      <c r="N46" s="13">
        <v>757444.6891385148</v>
      </c>
      <c r="O46" s="11">
        <v>35493.271628939438</v>
      </c>
      <c r="P46" s="18">
        <f t="shared" si="3"/>
        <v>2657691.1434341213</v>
      </c>
      <c r="Q46" s="15">
        <f t="shared" si="1"/>
        <v>125.81382046175541</v>
      </c>
    </row>
    <row r="47" spans="1:17" x14ac:dyDescent="0.3">
      <c r="A47">
        <v>142</v>
      </c>
      <c r="B47" t="s">
        <v>80</v>
      </c>
      <c r="C47">
        <v>6625</v>
      </c>
      <c r="D47" s="10">
        <v>99070.39</v>
      </c>
      <c r="E47" s="10">
        <v>83480.11</v>
      </c>
      <c r="F47" s="10">
        <v>15590.28</v>
      </c>
      <c r="G47" s="10">
        <v>28426.969999999998</v>
      </c>
      <c r="H47" s="10">
        <v>4941.9199999999992</v>
      </c>
      <c r="I47" s="10">
        <v>129871.87000000001</v>
      </c>
      <c r="J47" s="10">
        <v>19438.517247863248</v>
      </c>
      <c r="K47" s="10">
        <v>31247.603333333333</v>
      </c>
      <c r="L47" s="11">
        <v>190435.91666666666</v>
      </c>
      <c r="M47" s="12">
        <f t="shared" si="2"/>
        <v>483994.67000000004</v>
      </c>
      <c r="N47" s="13">
        <v>145878.98218840966</v>
      </c>
      <c r="O47" s="11">
        <v>9809.498852151326</v>
      </c>
      <c r="P47" s="18">
        <f t="shared" si="3"/>
        <v>639683.15104056103</v>
      </c>
      <c r="Q47" s="15">
        <f t="shared" si="1"/>
        <v>96.555947326877131</v>
      </c>
    </row>
    <row r="48" spans="1:17" x14ac:dyDescent="0.3">
      <c r="A48">
        <v>143</v>
      </c>
      <c r="B48" t="s">
        <v>81</v>
      </c>
      <c r="C48">
        <v>6866</v>
      </c>
      <c r="D48" s="10">
        <v>52909.008000000002</v>
      </c>
      <c r="E48" s="10">
        <v>43554.840000000004</v>
      </c>
      <c r="F48" s="10">
        <v>9354.1679999999997</v>
      </c>
      <c r="G48" s="10">
        <v>11132.240000000002</v>
      </c>
      <c r="H48" s="10">
        <v>4614.9599999999991</v>
      </c>
      <c r="I48" s="10">
        <v>293552.2</v>
      </c>
      <c r="J48" s="10">
        <v>28769.300642857143</v>
      </c>
      <c r="K48" s="10">
        <v>58682.466666666667</v>
      </c>
      <c r="L48" s="11">
        <v>93937.17333333334</v>
      </c>
      <c r="M48" s="12">
        <f t="shared" si="2"/>
        <v>514828.04800000007</v>
      </c>
      <c r="N48" s="13">
        <v>131060.18928357124</v>
      </c>
      <c r="O48" s="11">
        <v>9889.1513793705872</v>
      </c>
      <c r="P48" s="18">
        <f t="shared" si="3"/>
        <v>655777.38866294187</v>
      </c>
      <c r="Q48" s="15">
        <f t="shared" si="1"/>
        <v>95.510834352307299</v>
      </c>
    </row>
    <row r="49" spans="1:17" x14ac:dyDescent="0.3">
      <c r="A49">
        <v>145</v>
      </c>
      <c r="B49" t="s">
        <v>82</v>
      </c>
      <c r="C49">
        <v>12294</v>
      </c>
      <c r="D49" s="10">
        <v>87645.680000000008</v>
      </c>
      <c r="E49" s="10">
        <v>79850.540000000008</v>
      </c>
      <c r="F49" s="10">
        <v>7795.14</v>
      </c>
      <c r="G49" s="10">
        <v>51089.030000000006</v>
      </c>
      <c r="H49" s="10">
        <v>5837.0399999999991</v>
      </c>
      <c r="I49" s="10">
        <v>137632.95999999999</v>
      </c>
      <c r="J49" s="10">
        <v>8349.8053846153853</v>
      </c>
      <c r="K49" s="10">
        <v>74546.323333333334</v>
      </c>
      <c r="L49" s="11">
        <v>128486.90333333332</v>
      </c>
      <c r="M49" s="12">
        <f t="shared" si="2"/>
        <v>485237.93666666665</v>
      </c>
      <c r="N49" s="13">
        <v>217900.05172826539</v>
      </c>
      <c r="O49" s="11">
        <v>13168.197999902904</v>
      </c>
      <c r="P49" s="18">
        <f t="shared" si="3"/>
        <v>716306.18639483489</v>
      </c>
      <c r="Q49" s="15">
        <f t="shared" si="1"/>
        <v>58.264697120126478</v>
      </c>
    </row>
    <row r="50" spans="1:17" x14ac:dyDescent="0.3">
      <c r="A50">
        <v>146</v>
      </c>
      <c r="B50" t="s">
        <v>83</v>
      </c>
      <c r="C50">
        <v>4749</v>
      </c>
      <c r="D50" s="10">
        <v>55564.521999999997</v>
      </c>
      <c r="E50" s="10">
        <v>18147.850000000002</v>
      </c>
      <c r="F50" s="10">
        <v>37416.671999999999</v>
      </c>
      <c r="G50" s="10">
        <v>26637.86</v>
      </c>
      <c r="H50" s="10">
        <v>5585.119999999999</v>
      </c>
      <c r="I50" s="10">
        <v>333433.45999999996</v>
      </c>
      <c r="J50" s="10">
        <v>54746.456966711441</v>
      </c>
      <c r="K50" s="10">
        <v>20381.466666666667</v>
      </c>
      <c r="L50" s="11">
        <v>201887.4</v>
      </c>
      <c r="M50" s="12">
        <f t="shared" si="2"/>
        <v>643489.82866666664</v>
      </c>
      <c r="N50" s="13">
        <v>148812.42035335163</v>
      </c>
      <c r="O50" s="11">
        <v>10830.106200918406</v>
      </c>
      <c r="P50" s="18">
        <f t="shared" si="3"/>
        <v>803132.3552209367</v>
      </c>
      <c r="Q50" s="15">
        <f t="shared" si="1"/>
        <v>169.11609922529726</v>
      </c>
    </row>
    <row r="51" spans="1:17" x14ac:dyDescent="0.3">
      <c r="A51">
        <v>148</v>
      </c>
      <c r="B51" t="s">
        <v>84</v>
      </c>
      <c r="C51">
        <v>6862</v>
      </c>
      <c r="D51" s="10">
        <v>60192.634000000005</v>
      </c>
      <c r="E51" s="10">
        <v>39925.270000000004</v>
      </c>
      <c r="F51" s="10">
        <v>20267.364000000001</v>
      </c>
      <c r="G51" s="10">
        <v>18487.47</v>
      </c>
      <c r="H51" s="10">
        <v>6651.7599999999993</v>
      </c>
      <c r="I51" s="10">
        <v>262074.96999999997</v>
      </c>
      <c r="J51" s="10">
        <v>25016.981185185185</v>
      </c>
      <c r="K51" s="10">
        <v>72544.386666666658</v>
      </c>
      <c r="L51" s="11">
        <v>83118.07666666666</v>
      </c>
      <c r="M51" s="12">
        <f t="shared" si="2"/>
        <v>503069.29733333329</v>
      </c>
      <c r="N51" s="13">
        <v>235247.72787699453</v>
      </c>
      <c r="O51" s="11">
        <v>11668.62048745973</v>
      </c>
      <c r="P51" s="18">
        <f t="shared" si="3"/>
        <v>749985.64569778752</v>
      </c>
      <c r="Q51" s="15">
        <f t="shared" si="1"/>
        <v>109.29548902620046</v>
      </c>
    </row>
    <row r="52" spans="1:17" x14ac:dyDescent="0.3">
      <c r="A52">
        <v>149</v>
      </c>
      <c r="B52" t="s">
        <v>85</v>
      </c>
      <c r="C52">
        <v>5321</v>
      </c>
      <c r="D52" s="10">
        <v>9865.6820000000007</v>
      </c>
      <c r="E52" s="10">
        <v>3629.57</v>
      </c>
      <c r="F52" s="10">
        <v>6236.1120000000001</v>
      </c>
      <c r="G52" s="10">
        <v>3578.2200000000003</v>
      </c>
      <c r="H52" s="10">
        <v>2733.6</v>
      </c>
      <c r="I52" s="10">
        <v>0</v>
      </c>
      <c r="J52" s="10">
        <v>2314.8933333333334</v>
      </c>
      <c r="K52" s="10">
        <v>31989.599999999995</v>
      </c>
      <c r="L52" s="11">
        <v>187109.77666666664</v>
      </c>
      <c r="M52" s="12">
        <f t="shared" si="2"/>
        <v>235276.87866666663</v>
      </c>
      <c r="N52" s="13">
        <v>88393.61658777218</v>
      </c>
      <c r="O52" s="11">
        <v>4770.289630127384</v>
      </c>
      <c r="P52" s="18">
        <f t="shared" si="3"/>
        <v>328440.78488456621</v>
      </c>
      <c r="Q52" s="15">
        <f t="shared" si="1"/>
        <v>61.725387123579445</v>
      </c>
    </row>
    <row r="53" spans="1:17" x14ac:dyDescent="0.3">
      <c r="A53">
        <v>151</v>
      </c>
      <c r="B53" t="s">
        <v>86</v>
      </c>
      <c r="C53">
        <v>1925</v>
      </c>
      <c r="D53" s="10">
        <v>21777.420000000002</v>
      </c>
      <c r="E53" s="10">
        <v>21777.420000000002</v>
      </c>
      <c r="F53" s="10">
        <v>0</v>
      </c>
      <c r="G53" s="10">
        <v>5367.33</v>
      </c>
      <c r="H53" s="10">
        <v>830.79999999999984</v>
      </c>
      <c r="I53" s="10">
        <v>24245.279999999999</v>
      </c>
      <c r="J53" s="10">
        <v>4040.8799999999997</v>
      </c>
      <c r="K53" s="10">
        <v>10242.32</v>
      </c>
      <c r="L53" s="11">
        <v>32047.223333333332</v>
      </c>
      <c r="M53" s="12">
        <f t="shared" si="2"/>
        <v>94510.373333333337</v>
      </c>
      <c r="N53" s="13">
        <v>29053.340230435388</v>
      </c>
      <c r="O53" s="11">
        <v>2197.1437508190224</v>
      </c>
      <c r="P53" s="18">
        <f t="shared" si="3"/>
        <v>125760.85731458775</v>
      </c>
      <c r="Q53" s="15">
        <f t="shared" si="1"/>
        <v>65.330315488097526</v>
      </c>
    </row>
    <row r="54" spans="1:17" x14ac:dyDescent="0.3">
      <c r="A54">
        <v>152</v>
      </c>
      <c r="B54" t="s">
        <v>87</v>
      </c>
      <c r="C54">
        <v>4471</v>
      </c>
      <c r="D54" s="10">
        <v>75733.941999999995</v>
      </c>
      <c r="E54" s="10">
        <v>61702.69</v>
      </c>
      <c r="F54" s="10">
        <v>14031.252</v>
      </c>
      <c r="G54" s="10">
        <v>18686.259999999998</v>
      </c>
      <c r="H54" s="10">
        <v>2438.7999999999997</v>
      </c>
      <c r="I54" s="10">
        <v>24633.72</v>
      </c>
      <c r="J54" s="10">
        <v>544.8508333333333</v>
      </c>
      <c r="K54" s="10">
        <v>26719.923333333336</v>
      </c>
      <c r="L54" s="11">
        <v>86382.556666666671</v>
      </c>
      <c r="M54" s="12">
        <f t="shared" si="2"/>
        <v>234595.20199999999</v>
      </c>
      <c r="N54" s="13">
        <v>87924.582276317611</v>
      </c>
      <c r="O54" s="11">
        <v>5558.5858995079543</v>
      </c>
      <c r="P54" s="18">
        <f t="shared" si="3"/>
        <v>328078.37017582555</v>
      </c>
      <c r="Q54" s="15">
        <f t="shared" si="1"/>
        <v>73.379192613693931</v>
      </c>
    </row>
    <row r="55" spans="1:17" x14ac:dyDescent="0.3">
      <c r="A55">
        <v>153</v>
      </c>
      <c r="B55" t="s">
        <v>88</v>
      </c>
      <c r="C55">
        <v>26075</v>
      </c>
      <c r="D55" s="10">
        <v>365906.34600000002</v>
      </c>
      <c r="E55" s="10">
        <v>206885.49000000002</v>
      </c>
      <c r="F55" s="10">
        <v>159020.856</v>
      </c>
      <c r="G55" s="10">
        <v>148893.71</v>
      </c>
      <c r="H55" s="10">
        <v>28097.119999999995</v>
      </c>
      <c r="I55" s="10">
        <v>458274.23</v>
      </c>
      <c r="J55" s="10">
        <v>74853.605576804272</v>
      </c>
      <c r="K55" s="10">
        <v>117635.53333333333</v>
      </c>
      <c r="L55" s="11">
        <v>1022933.5133333333</v>
      </c>
      <c r="M55" s="12">
        <f t="shared" si="2"/>
        <v>2141740.4526666664</v>
      </c>
      <c r="N55" s="13">
        <v>1018018.2785889101</v>
      </c>
      <c r="O55" s="11">
        <v>58958.589647626039</v>
      </c>
      <c r="P55" s="18">
        <f t="shared" si="3"/>
        <v>3218717.3209032025</v>
      </c>
      <c r="Q55" s="15">
        <f t="shared" si="1"/>
        <v>123.44074097423595</v>
      </c>
    </row>
    <row r="56" spans="1:17" x14ac:dyDescent="0.3">
      <c r="A56">
        <v>165</v>
      </c>
      <c r="B56" t="s">
        <v>89</v>
      </c>
      <c r="C56">
        <v>16237</v>
      </c>
      <c r="D56" s="10">
        <v>131809.978</v>
      </c>
      <c r="E56" s="10">
        <v>83480.11</v>
      </c>
      <c r="F56" s="10">
        <v>48329.868000000002</v>
      </c>
      <c r="G56" s="10">
        <v>62221.27</v>
      </c>
      <c r="H56" s="10">
        <v>10092.879999999999</v>
      </c>
      <c r="I56" s="10">
        <v>297528.49</v>
      </c>
      <c r="J56" s="10">
        <v>67257.226949620424</v>
      </c>
      <c r="K56" s="10">
        <v>55132.72</v>
      </c>
      <c r="L56" s="11">
        <v>269669.1933333333</v>
      </c>
      <c r="M56" s="12">
        <f t="shared" si="2"/>
        <v>826454.53133333335</v>
      </c>
      <c r="N56" s="13">
        <v>325376.16603340762</v>
      </c>
      <c r="O56" s="11">
        <v>21625.713890047806</v>
      </c>
      <c r="P56" s="18">
        <f t="shared" si="3"/>
        <v>1173456.4112567888</v>
      </c>
      <c r="Q56" s="15">
        <f t="shared" si="1"/>
        <v>72.270518646103881</v>
      </c>
    </row>
    <row r="57" spans="1:17" x14ac:dyDescent="0.3">
      <c r="A57">
        <v>167</v>
      </c>
      <c r="B57" t="s">
        <v>90</v>
      </c>
      <c r="C57">
        <v>76935</v>
      </c>
      <c r="D57" s="10">
        <v>2037271.5380000002</v>
      </c>
      <c r="E57" s="10">
        <v>1092500.57</v>
      </c>
      <c r="F57" s="10">
        <v>944770.96799999999</v>
      </c>
      <c r="G57" s="10">
        <v>625194.54999999993</v>
      </c>
      <c r="H57" s="10">
        <v>86108.4</v>
      </c>
      <c r="I57" s="10">
        <v>1176268.72</v>
      </c>
      <c r="J57" s="10">
        <v>316747.05164792854</v>
      </c>
      <c r="K57" s="10">
        <v>415873.20999999996</v>
      </c>
      <c r="L57" s="11">
        <v>3553238.4333333336</v>
      </c>
      <c r="M57" s="12">
        <f t="shared" si="2"/>
        <v>7893954.8513333332</v>
      </c>
      <c r="N57" s="13">
        <v>2458381.1842373693</v>
      </c>
      <c r="O57" s="11">
        <v>186195.53662767602</v>
      </c>
      <c r="P57" s="18">
        <f t="shared" si="3"/>
        <v>10538531.57219838</v>
      </c>
      <c r="Q57" s="15">
        <f t="shared" si="1"/>
        <v>136.97967858839775</v>
      </c>
    </row>
    <row r="58" spans="1:17" x14ac:dyDescent="0.3">
      <c r="A58">
        <v>169</v>
      </c>
      <c r="B58" t="s">
        <v>91</v>
      </c>
      <c r="C58">
        <v>5061</v>
      </c>
      <c r="D58" s="10">
        <v>52933.494000000006</v>
      </c>
      <c r="E58" s="10">
        <v>32666.13</v>
      </c>
      <c r="F58" s="10">
        <v>20267.364000000001</v>
      </c>
      <c r="G58" s="10">
        <v>14909.25</v>
      </c>
      <c r="H58" s="10">
        <v>3430.3999999999996</v>
      </c>
      <c r="I58" s="10">
        <v>42707.98</v>
      </c>
      <c r="J58" s="10">
        <v>16434.105555555554</v>
      </c>
      <c r="K58" s="10">
        <v>24178.146666666667</v>
      </c>
      <c r="L58" s="11">
        <v>60795.056666666664</v>
      </c>
      <c r="M58" s="12">
        <f t="shared" si="2"/>
        <v>198954.32733333335</v>
      </c>
      <c r="N58" s="13">
        <v>104456.55514725629</v>
      </c>
      <c r="O58" s="11">
        <v>7651.9176148518036</v>
      </c>
      <c r="P58" s="18">
        <f t="shared" si="3"/>
        <v>311062.80009544146</v>
      </c>
      <c r="Q58" s="15">
        <f t="shared" si="1"/>
        <v>61.462714897340732</v>
      </c>
    </row>
    <row r="59" spans="1:17" x14ac:dyDescent="0.3">
      <c r="A59">
        <v>171</v>
      </c>
      <c r="B59" t="s">
        <v>92</v>
      </c>
      <c r="C59">
        <v>4689</v>
      </c>
      <c r="D59" s="10">
        <v>70545.343999999997</v>
      </c>
      <c r="E59" s="10">
        <v>58073.120000000003</v>
      </c>
      <c r="F59" s="10">
        <v>12472.224</v>
      </c>
      <c r="G59" s="10">
        <v>18686.259999999998</v>
      </c>
      <c r="H59" s="10">
        <v>3248.16</v>
      </c>
      <c r="I59" s="10">
        <v>65909.209999999992</v>
      </c>
      <c r="J59" s="10">
        <v>17205.441111111108</v>
      </c>
      <c r="K59" s="10">
        <v>25048.786666666667</v>
      </c>
      <c r="L59" s="11">
        <v>47318.323333333334</v>
      </c>
      <c r="M59" s="12">
        <f t="shared" si="2"/>
        <v>230756.084</v>
      </c>
      <c r="N59" s="13">
        <v>106320.89053735204</v>
      </c>
      <c r="O59" s="11">
        <v>6413.9801918175963</v>
      </c>
      <c r="P59" s="18">
        <f t="shared" si="3"/>
        <v>343490.95472916967</v>
      </c>
      <c r="Q59" s="15">
        <f t="shared" si="1"/>
        <v>73.254628860987353</v>
      </c>
    </row>
    <row r="60" spans="1:17" x14ac:dyDescent="0.3">
      <c r="A60">
        <v>172</v>
      </c>
      <c r="B60" t="s">
        <v>93</v>
      </c>
      <c r="C60">
        <v>4297</v>
      </c>
      <c r="D60" s="10">
        <v>15565.794000000002</v>
      </c>
      <c r="E60" s="10">
        <v>10888.710000000001</v>
      </c>
      <c r="F60" s="10">
        <v>4677.0839999999998</v>
      </c>
      <c r="G60" s="10">
        <v>24848.75</v>
      </c>
      <c r="H60" s="10">
        <v>3601.9199999999996</v>
      </c>
      <c r="I60" s="10">
        <v>111471.66</v>
      </c>
      <c r="J60" s="10">
        <v>21508.943737891739</v>
      </c>
      <c r="K60" s="10">
        <v>24587.52</v>
      </c>
      <c r="L60" s="11">
        <v>85470.343333333338</v>
      </c>
      <c r="M60" s="12">
        <f t="shared" si="2"/>
        <v>265545.98733333335</v>
      </c>
      <c r="N60" s="13">
        <v>102669.24867211179</v>
      </c>
      <c r="O60" s="11">
        <v>6789.4548201266771</v>
      </c>
      <c r="P60" s="18">
        <f t="shared" si="3"/>
        <v>375004.69082557183</v>
      </c>
      <c r="Q60" s="15">
        <f t="shared" si="1"/>
        <v>87.27128015489221</v>
      </c>
    </row>
    <row r="61" spans="1:17" x14ac:dyDescent="0.3">
      <c r="A61">
        <v>176</v>
      </c>
      <c r="B61" t="s">
        <v>94</v>
      </c>
      <c r="C61">
        <v>4527</v>
      </c>
      <c r="D61" s="10">
        <v>66428.746000000014</v>
      </c>
      <c r="E61" s="10">
        <v>39925.270000000004</v>
      </c>
      <c r="F61" s="10">
        <v>26503.475999999999</v>
      </c>
      <c r="G61" s="10">
        <v>27631.81</v>
      </c>
      <c r="H61" s="10">
        <v>5011.5999999999995</v>
      </c>
      <c r="I61" s="10">
        <v>133642.82</v>
      </c>
      <c r="J61" s="10">
        <v>30998.122474747477</v>
      </c>
      <c r="K61" s="10">
        <v>13978</v>
      </c>
      <c r="L61" s="11">
        <v>90294.319999999992</v>
      </c>
      <c r="M61" s="12">
        <f t="shared" si="2"/>
        <v>336987.29600000003</v>
      </c>
      <c r="N61" s="13">
        <v>132037.20205897381</v>
      </c>
      <c r="O61" s="11">
        <v>11381.976889506435</v>
      </c>
      <c r="P61" s="18">
        <f t="shared" si="3"/>
        <v>480406.47494848026</v>
      </c>
      <c r="Q61" s="15">
        <f t="shared" si="1"/>
        <v>106.1202727962183</v>
      </c>
    </row>
    <row r="62" spans="1:17" x14ac:dyDescent="0.3">
      <c r="A62">
        <v>177</v>
      </c>
      <c r="B62" t="s">
        <v>95</v>
      </c>
      <c r="C62">
        <v>1800</v>
      </c>
      <c r="D62" s="10">
        <v>12447.737999999999</v>
      </c>
      <c r="E62" s="10">
        <v>10888.710000000001</v>
      </c>
      <c r="F62" s="10">
        <v>1559.028</v>
      </c>
      <c r="G62" s="10">
        <v>2783.0600000000004</v>
      </c>
      <c r="H62" s="10">
        <v>1055.92</v>
      </c>
      <c r="I62" s="10">
        <v>25355.29</v>
      </c>
      <c r="J62" s="10">
        <v>6484.1583333333328</v>
      </c>
      <c r="K62" s="10">
        <v>13355.279999999999</v>
      </c>
      <c r="L62" s="11">
        <v>43579.693333333336</v>
      </c>
      <c r="M62" s="12">
        <f t="shared" si="2"/>
        <v>98576.98133333333</v>
      </c>
      <c r="N62" s="13">
        <v>24096.26798487184</v>
      </c>
      <c r="O62" s="11">
        <v>2317.5192919543579</v>
      </c>
      <c r="P62" s="18">
        <f t="shared" si="3"/>
        <v>124990.76861015953</v>
      </c>
      <c r="Q62" s="15">
        <f t="shared" si="1"/>
        <v>69.439315894533067</v>
      </c>
    </row>
    <row r="63" spans="1:17" x14ac:dyDescent="0.3">
      <c r="A63">
        <v>178</v>
      </c>
      <c r="B63" t="s">
        <v>96</v>
      </c>
      <c r="C63">
        <v>5932</v>
      </c>
      <c r="D63" s="10">
        <v>85599.624000000011</v>
      </c>
      <c r="E63" s="10">
        <v>65332.26</v>
      </c>
      <c r="F63" s="10">
        <v>20267.364000000001</v>
      </c>
      <c r="G63" s="10">
        <v>8746.76</v>
      </c>
      <c r="H63" s="10">
        <v>3907.4399999999996</v>
      </c>
      <c r="I63" s="10">
        <v>84298.680000000008</v>
      </c>
      <c r="J63" s="10">
        <v>18673.380066137568</v>
      </c>
      <c r="K63" s="10">
        <v>27180.58666666667</v>
      </c>
      <c r="L63" s="11">
        <v>103275.40333333334</v>
      </c>
      <c r="M63" s="12">
        <f t="shared" si="2"/>
        <v>313008.49400000001</v>
      </c>
      <c r="N63" s="13">
        <v>133642.84348724477</v>
      </c>
      <c r="O63" s="11">
        <v>7141.7194405043165</v>
      </c>
      <c r="P63" s="18">
        <f t="shared" si="3"/>
        <v>453793.05692774907</v>
      </c>
      <c r="Q63" s="15">
        <f t="shared" si="1"/>
        <v>76.499166710679205</v>
      </c>
    </row>
    <row r="64" spans="1:17" x14ac:dyDescent="0.3">
      <c r="A64">
        <v>179</v>
      </c>
      <c r="B64" t="s">
        <v>97</v>
      </c>
      <c r="C64">
        <v>143420</v>
      </c>
      <c r="D64" s="10">
        <v>3237170.9460000005</v>
      </c>
      <c r="E64" s="10">
        <v>2493514.5900000003</v>
      </c>
      <c r="F64" s="10">
        <v>743656.35599999991</v>
      </c>
      <c r="G64" s="10">
        <v>1603241.35</v>
      </c>
      <c r="H64" s="10">
        <v>140614.23999999996</v>
      </c>
      <c r="I64" s="10">
        <v>2017049.7399999998</v>
      </c>
      <c r="J64" s="10">
        <v>384831.98532043351</v>
      </c>
      <c r="K64" s="10">
        <v>692476.7533333333</v>
      </c>
      <c r="L64" s="11">
        <v>7015686.669999999</v>
      </c>
      <c r="M64" s="12">
        <f t="shared" si="2"/>
        <v>14706239.699333332</v>
      </c>
      <c r="N64" s="13">
        <v>4728824.8064860897</v>
      </c>
      <c r="O64" s="11">
        <v>297710.23523504013</v>
      </c>
      <c r="P64" s="18">
        <f t="shared" si="3"/>
        <v>19732774.74105446</v>
      </c>
      <c r="Q64" s="15">
        <f t="shared" si="1"/>
        <v>137.58732911068512</v>
      </c>
    </row>
    <row r="65" spans="1:17" x14ac:dyDescent="0.3">
      <c r="A65">
        <v>181</v>
      </c>
      <c r="B65" t="s">
        <v>98</v>
      </c>
      <c r="C65">
        <v>1707</v>
      </c>
      <c r="D65" s="10">
        <v>14518.28</v>
      </c>
      <c r="E65" s="10">
        <v>14518.28</v>
      </c>
      <c r="F65" s="10">
        <v>0</v>
      </c>
      <c r="G65" s="10">
        <v>3975.8</v>
      </c>
      <c r="H65" s="10">
        <v>975.51999999999987</v>
      </c>
      <c r="I65" s="10">
        <v>16383.87</v>
      </c>
      <c r="J65" s="10">
        <v>11692.198333333334</v>
      </c>
      <c r="K65" s="10">
        <v>7826.9933333333329</v>
      </c>
      <c r="L65" s="11">
        <v>25718.076666666664</v>
      </c>
      <c r="M65" s="12">
        <f t="shared" si="2"/>
        <v>69398.539999999994</v>
      </c>
      <c r="N65" s="13">
        <v>36365.274228808281</v>
      </c>
      <c r="O65" s="11">
        <v>2589.7093849685266</v>
      </c>
      <c r="P65" s="18">
        <f t="shared" si="3"/>
        <v>108353.52361377681</v>
      </c>
      <c r="Q65" s="15">
        <f t="shared" si="1"/>
        <v>63.475995087156889</v>
      </c>
    </row>
    <row r="66" spans="1:17" x14ac:dyDescent="0.3">
      <c r="A66">
        <v>182</v>
      </c>
      <c r="B66" t="s">
        <v>99</v>
      </c>
      <c r="C66">
        <v>19887</v>
      </c>
      <c r="D66" s="10">
        <v>215826.08799999999</v>
      </c>
      <c r="E66" s="10">
        <v>159701.08000000002</v>
      </c>
      <c r="F66" s="10">
        <v>56125.008000000002</v>
      </c>
      <c r="G66" s="10">
        <v>153267.09</v>
      </c>
      <c r="H66" s="10">
        <v>19070.879999999997</v>
      </c>
      <c r="I66" s="10">
        <v>438778.45</v>
      </c>
      <c r="J66" s="10">
        <v>122945.83980952379</v>
      </c>
      <c r="K66" s="10">
        <v>126818.97333333333</v>
      </c>
      <c r="L66" s="11">
        <v>925519.22666666657</v>
      </c>
      <c r="M66" s="12">
        <f t="shared" si="2"/>
        <v>1879280.7079999999</v>
      </c>
      <c r="N66" s="13">
        <v>603936.7568947752</v>
      </c>
      <c r="O66" s="11">
        <v>37232.017723112513</v>
      </c>
      <c r="P66" s="18">
        <f t="shared" si="3"/>
        <v>2520449.4826178877</v>
      </c>
      <c r="Q66" s="15">
        <f t="shared" si="1"/>
        <v>126.73854692099802</v>
      </c>
    </row>
    <row r="67" spans="1:17" x14ac:dyDescent="0.3">
      <c r="A67">
        <v>186</v>
      </c>
      <c r="B67" t="s">
        <v>100</v>
      </c>
      <c r="C67">
        <v>44455</v>
      </c>
      <c r="D67" s="10">
        <v>363884.77600000001</v>
      </c>
      <c r="E67" s="10">
        <v>181478.5</v>
      </c>
      <c r="F67" s="10">
        <v>182406.27600000001</v>
      </c>
      <c r="G67" s="10">
        <v>72757.14</v>
      </c>
      <c r="H67" s="10">
        <v>30069.599999999999</v>
      </c>
      <c r="I67" s="10">
        <v>274033.58999999997</v>
      </c>
      <c r="J67" s="10">
        <v>139794.99907595222</v>
      </c>
      <c r="K67" s="10">
        <v>326676.69666666666</v>
      </c>
      <c r="L67" s="11">
        <v>506798.49</v>
      </c>
      <c r="M67" s="12">
        <f t="shared" si="2"/>
        <v>1574220.2926666664</v>
      </c>
      <c r="N67" s="13">
        <v>1025120.4145943023</v>
      </c>
      <c r="O67" s="11">
        <v>52838.005056069051</v>
      </c>
      <c r="P67" s="18">
        <f t="shared" si="3"/>
        <v>2652178.7123170379</v>
      </c>
      <c r="Q67" s="15">
        <f t="shared" si="1"/>
        <v>59.659851812327922</v>
      </c>
    </row>
    <row r="68" spans="1:17" x14ac:dyDescent="0.3">
      <c r="A68">
        <v>202</v>
      </c>
      <c r="B68" t="s">
        <v>101</v>
      </c>
      <c r="C68">
        <v>34667</v>
      </c>
      <c r="D68" s="10">
        <v>447753.97000000009</v>
      </c>
      <c r="E68" s="10">
        <v>323031.73000000004</v>
      </c>
      <c r="F68" s="10">
        <v>124722.24000000001</v>
      </c>
      <c r="G68" s="10">
        <v>116490.94</v>
      </c>
      <c r="H68" s="10">
        <v>17736.239999999998</v>
      </c>
      <c r="I68" s="10">
        <v>310726.29000000004</v>
      </c>
      <c r="J68" s="10">
        <v>71366.042660869571</v>
      </c>
      <c r="K68" s="10">
        <v>132395.61666666667</v>
      </c>
      <c r="L68" s="11">
        <v>479978.78333333338</v>
      </c>
      <c r="M68" s="12">
        <f t="shared" si="2"/>
        <v>1505081.8400000003</v>
      </c>
      <c r="N68" s="13">
        <v>535310.60758332419</v>
      </c>
      <c r="O68" s="11">
        <v>35641.81567970066</v>
      </c>
      <c r="P68" s="18">
        <f t="shared" si="3"/>
        <v>2076034.2632630251</v>
      </c>
      <c r="Q68" s="15">
        <f t="shared" si="1"/>
        <v>59.885027930395623</v>
      </c>
    </row>
    <row r="69" spans="1:17" x14ac:dyDescent="0.3">
      <c r="A69">
        <v>204</v>
      </c>
      <c r="B69" t="s">
        <v>102</v>
      </c>
      <c r="C69">
        <v>2807</v>
      </c>
      <c r="D69" s="10">
        <v>70009.344000000012</v>
      </c>
      <c r="E69" s="10">
        <v>65332.26</v>
      </c>
      <c r="F69" s="10">
        <v>4677.0839999999998</v>
      </c>
      <c r="G69" s="10">
        <v>24848.75</v>
      </c>
      <c r="H69" s="10">
        <v>2444.16</v>
      </c>
      <c r="I69" s="10">
        <v>45605.25</v>
      </c>
      <c r="J69" s="10">
        <v>14350.756666666668</v>
      </c>
      <c r="K69" s="10">
        <v>8833.15</v>
      </c>
      <c r="L69" s="11">
        <v>71928.45</v>
      </c>
      <c r="M69" s="12">
        <f t="shared" si="2"/>
        <v>223669.10399999999</v>
      </c>
      <c r="N69" s="13">
        <v>96055.425244090453</v>
      </c>
      <c r="O69" s="11">
        <v>5062.6302300274856</v>
      </c>
      <c r="P69" s="18">
        <f t="shared" si="3"/>
        <v>324787.15947411791</v>
      </c>
      <c r="Q69" s="15">
        <f t="shared" si="1"/>
        <v>115.70614872608404</v>
      </c>
    </row>
    <row r="70" spans="1:17" x14ac:dyDescent="0.3">
      <c r="A70">
        <v>205</v>
      </c>
      <c r="B70" t="s">
        <v>103</v>
      </c>
      <c r="C70">
        <v>36567</v>
      </c>
      <c r="D70" s="10">
        <v>1009439.4139999999</v>
      </c>
      <c r="E70" s="10">
        <v>591619.91</v>
      </c>
      <c r="F70" s="10">
        <v>417819.50400000002</v>
      </c>
      <c r="G70" s="10">
        <v>258625.79</v>
      </c>
      <c r="H70" s="10">
        <v>29892.719999999998</v>
      </c>
      <c r="I70" s="10">
        <v>783951.42</v>
      </c>
      <c r="J70" s="10">
        <v>250730.94900465271</v>
      </c>
      <c r="K70" s="10">
        <v>113602.96</v>
      </c>
      <c r="L70" s="11">
        <v>2021638.2733333334</v>
      </c>
      <c r="M70" s="12">
        <f t="shared" si="2"/>
        <v>4217150.577333333</v>
      </c>
      <c r="N70" s="13">
        <v>1529744.7973771272</v>
      </c>
      <c r="O70" s="11">
        <v>65427.324358154619</v>
      </c>
      <c r="P70" s="18">
        <f t="shared" si="3"/>
        <v>5812322.6990686152</v>
      </c>
      <c r="Q70" s="15">
        <f t="shared" si="1"/>
        <v>158.94994664775933</v>
      </c>
    </row>
    <row r="71" spans="1:17" x14ac:dyDescent="0.3">
      <c r="A71">
        <v>208</v>
      </c>
      <c r="B71" t="s">
        <v>104</v>
      </c>
      <c r="C71">
        <v>12400</v>
      </c>
      <c r="D71" s="10">
        <v>72615.885999999999</v>
      </c>
      <c r="E71" s="10">
        <v>61702.69</v>
      </c>
      <c r="F71" s="10">
        <v>10913.196</v>
      </c>
      <c r="G71" s="10">
        <v>19083.84</v>
      </c>
      <c r="H71" s="10">
        <v>6651.7599999999993</v>
      </c>
      <c r="I71" s="10">
        <v>182172.61</v>
      </c>
      <c r="J71" s="10">
        <v>20737.016239316239</v>
      </c>
      <c r="K71" s="10">
        <v>48305.186666666668</v>
      </c>
      <c r="L71" s="11">
        <v>93880.82666666666</v>
      </c>
      <c r="M71" s="12">
        <f t="shared" si="2"/>
        <v>422710.10933333327</v>
      </c>
      <c r="N71" s="13">
        <v>207645.53207035433</v>
      </c>
      <c r="O71" s="11">
        <v>15140.732173967213</v>
      </c>
      <c r="P71" s="18">
        <f t="shared" si="3"/>
        <v>645496.37357765483</v>
      </c>
      <c r="Q71" s="15">
        <f t="shared" si="1"/>
        <v>52.056159159488296</v>
      </c>
    </row>
    <row r="72" spans="1:17" x14ac:dyDescent="0.3">
      <c r="A72">
        <v>211</v>
      </c>
      <c r="B72" t="s">
        <v>105</v>
      </c>
      <c r="C72">
        <v>32214</v>
      </c>
      <c r="D72" s="10">
        <v>250002.27399999998</v>
      </c>
      <c r="E72" s="10">
        <v>214144.63</v>
      </c>
      <c r="F72" s="10">
        <v>35857.644</v>
      </c>
      <c r="G72" s="10">
        <v>83889.37999999999</v>
      </c>
      <c r="H72" s="10">
        <v>19140.559999999998</v>
      </c>
      <c r="I72" s="10">
        <v>300033.32</v>
      </c>
      <c r="J72" s="10">
        <v>90183.514191919196</v>
      </c>
      <c r="K72" s="10">
        <v>175599.0266666667</v>
      </c>
      <c r="L72" s="11">
        <v>558317.80999999994</v>
      </c>
      <c r="M72" s="12">
        <f t="shared" si="2"/>
        <v>1386982.3706666667</v>
      </c>
      <c r="N72" s="13">
        <v>565968.44071784348</v>
      </c>
      <c r="O72" s="11">
        <v>35756.38871885313</v>
      </c>
      <c r="P72" s="18">
        <f t="shared" ref="P72:P135" si="4">N72+M72+O72</f>
        <v>1988707.2001033635</v>
      </c>
      <c r="Q72" s="15">
        <f t="shared" ref="Q72:Q135" si="5">P72/C72</f>
        <v>61.734252191698126</v>
      </c>
    </row>
    <row r="73" spans="1:17" x14ac:dyDescent="0.3">
      <c r="A73">
        <v>213</v>
      </c>
      <c r="B73" t="s">
        <v>106</v>
      </c>
      <c r="C73">
        <v>5312</v>
      </c>
      <c r="D73" s="10">
        <v>99045.90400000001</v>
      </c>
      <c r="E73" s="10">
        <v>94368.82</v>
      </c>
      <c r="F73" s="10">
        <v>4677.0839999999998</v>
      </c>
      <c r="G73" s="10">
        <v>16300.779999999999</v>
      </c>
      <c r="H73" s="10">
        <v>3580.4799999999996</v>
      </c>
      <c r="I73" s="10">
        <v>66098.649999999994</v>
      </c>
      <c r="J73" s="10">
        <v>17728.763015873014</v>
      </c>
      <c r="K73" s="10">
        <v>28844.226666666666</v>
      </c>
      <c r="L73" s="11">
        <v>257401.44999999998</v>
      </c>
      <c r="M73" s="12">
        <f t="shared" ref="M73:M136" si="6">D73+G73+H73+I73+K73+L73</f>
        <v>471271.49066666665</v>
      </c>
      <c r="N73" s="13">
        <v>130705.63813587674</v>
      </c>
      <c r="O73" s="11">
        <v>7729.5656413860788</v>
      </c>
      <c r="P73" s="18">
        <f t="shared" si="4"/>
        <v>609706.69444392947</v>
      </c>
      <c r="Q73" s="15">
        <f t="shared" si="5"/>
        <v>114.77912169501684</v>
      </c>
    </row>
    <row r="74" spans="1:17" x14ac:dyDescent="0.3">
      <c r="A74">
        <v>214</v>
      </c>
      <c r="B74" t="s">
        <v>107</v>
      </c>
      <c r="C74">
        <v>12758</v>
      </c>
      <c r="D74" s="10">
        <v>221063.658</v>
      </c>
      <c r="E74" s="10">
        <v>141553.23000000001</v>
      </c>
      <c r="F74" s="10">
        <v>79510.428</v>
      </c>
      <c r="G74" s="10">
        <v>54070.880000000005</v>
      </c>
      <c r="H74" s="10">
        <v>9492.56</v>
      </c>
      <c r="I74" s="10">
        <v>189121.96000000002</v>
      </c>
      <c r="J74" s="10">
        <v>73537.250784313728</v>
      </c>
      <c r="K74" s="10">
        <v>70333.710000000006</v>
      </c>
      <c r="L74" s="11">
        <v>354134.20333333331</v>
      </c>
      <c r="M74" s="12">
        <f t="shared" si="6"/>
        <v>898216.97133333329</v>
      </c>
      <c r="N74" s="13">
        <v>379980.00826836401</v>
      </c>
      <c r="O74" s="11">
        <v>25317.898651759766</v>
      </c>
      <c r="P74" s="18">
        <f t="shared" si="4"/>
        <v>1303514.8782534571</v>
      </c>
      <c r="Q74" s="15">
        <f t="shared" si="5"/>
        <v>102.17235289649295</v>
      </c>
    </row>
    <row r="75" spans="1:17" x14ac:dyDescent="0.3">
      <c r="A75">
        <v>216</v>
      </c>
      <c r="B75" t="s">
        <v>108</v>
      </c>
      <c r="C75">
        <v>1323</v>
      </c>
      <c r="D75" s="10">
        <v>8818.1679999999997</v>
      </c>
      <c r="E75" s="10">
        <v>7259.14</v>
      </c>
      <c r="F75" s="10">
        <v>1559.028</v>
      </c>
      <c r="G75" s="10">
        <v>7951.6</v>
      </c>
      <c r="H75" s="10">
        <v>1093.4399999999998</v>
      </c>
      <c r="I75" s="10">
        <v>53617.87</v>
      </c>
      <c r="J75" s="10">
        <v>15619.315000000001</v>
      </c>
      <c r="K75" s="10">
        <v>12402.839999999998</v>
      </c>
      <c r="L75" s="11">
        <v>77573.996666666659</v>
      </c>
      <c r="M75" s="12">
        <f t="shared" si="6"/>
        <v>161457.91466666665</v>
      </c>
      <c r="N75" s="13">
        <v>29592.901087843988</v>
      </c>
      <c r="O75" s="11">
        <v>2033.1966947942087</v>
      </c>
      <c r="P75" s="18">
        <f t="shared" si="4"/>
        <v>193084.01244930484</v>
      </c>
      <c r="Q75" s="15">
        <f t="shared" si="5"/>
        <v>145.94407592540048</v>
      </c>
    </row>
    <row r="76" spans="1:17" x14ac:dyDescent="0.3">
      <c r="A76">
        <v>217</v>
      </c>
      <c r="B76" t="s">
        <v>109</v>
      </c>
      <c r="C76">
        <v>5426</v>
      </c>
      <c r="D76" s="10">
        <v>76756.970000000016</v>
      </c>
      <c r="E76" s="10">
        <v>68961.83</v>
      </c>
      <c r="F76" s="10">
        <v>7795.14</v>
      </c>
      <c r="G76" s="10">
        <v>24649.960000000003</v>
      </c>
      <c r="H76" s="10">
        <v>3199.9199999999996</v>
      </c>
      <c r="I76" s="10">
        <v>42634.979999999996</v>
      </c>
      <c r="J76" s="10">
        <v>1193.8716666666667</v>
      </c>
      <c r="K76" s="10">
        <v>32842.466666666667</v>
      </c>
      <c r="L76" s="11">
        <v>228436.02</v>
      </c>
      <c r="M76" s="12">
        <f t="shared" si="6"/>
        <v>408520.31666666665</v>
      </c>
      <c r="N76" s="13">
        <v>113992.47688853217</v>
      </c>
      <c r="O76" s="11">
        <v>6687.5417853004419</v>
      </c>
      <c r="P76" s="18">
        <f t="shared" si="4"/>
        <v>529200.3353404993</v>
      </c>
      <c r="Q76" s="15">
        <f t="shared" si="5"/>
        <v>97.530470943696884</v>
      </c>
    </row>
    <row r="77" spans="1:17" x14ac:dyDescent="0.3">
      <c r="A77">
        <v>218</v>
      </c>
      <c r="B77" t="s">
        <v>110</v>
      </c>
      <c r="C77">
        <v>1207</v>
      </c>
      <c r="D77" s="10">
        <v>6747.6260000000002</v>
      </c>
      <c r="E77" s="10">
        <v>3629.57</v>
      </c>
      <c r="F77" s="10">
        <v>3118.056</v>
      </c>
      <c r="G77" s="10">
        <v>3777.0099999999998</v>
      </c>
      <c r="H77" s="10">
        <v>648.55999999999995</v>
      </c>
      <c r="I77" s="10">
        <v>10775.119999999999</v>
      </c>
      <c r="J77" s="10">
        <v>0</v>
      </c>
      <c r="K77" s="10">
        <v>2808</v>
      </c>
      <c r="L77" s="11">
        <v>26522.593333333334</v>
      </c>
      <c r="M77" s="12">
        <f t="shared" si="6"/>
        <v>51278.909333333329</v>
      </c>
      <c r="N77" s="13">
        <v>18349.478040274978</v>
      </c>
      <c r="O77" s="11">
        <v>1077.3663681630585</v>
      </c>
      <c r="P77" s="18">
        <f t="shared" si="4"/>
        <v>70705.753741771361</v>
      </c>
      <c r="Q77" s="15">
        <f t="shared" si="5"/>
        <v>58.579746264930705</v>
      </c>
    </row>
    <row r="78" spans="1:17" x14ac:dyDescent="0.3">
      <c r="A78">
        <v>224</v>
      </c>
      <c r="B78" t="s">
        <v>111</v>
      </c>
      <c r="C78">
        <v>8696</v>
      </c>
      <c r="D78" s="10">
        <v>109983.58600000001</v>
      </c>
      <c r="E78" s="10">
        <v>83480.11</v>
      </c>
      <c r="F78" s="10">
        <v>26503.475999999999</v>
      </c>
      <c r="G78" s="10">
        <v>6361.28</v>
      </c>
      <c r="H78" s="10">
        <v>6281.92</v>
      </c>
      <c r="I78" s="10">
        <v>159992.95000000001</v>
      </c>
      <c r="J78" s="10">
        <v>29621.330728715726</v>
      </c>
      <c r="K78" s="10">
        <v>52162.91333333333</v>
      </c>
      <c r="L78" s="11">
        <v>269639.73333333334</v>
      </c>
      <c r="M78" s="12">
        <f t="shared" si="6"/>
        <v>604422.38266666676</v>
      </c>
      <c r="N78" s="13">
        <v>205024.08291886045</v>
      </c>
      <c r="O78" s="11">
        <v>14249.151369291731</v>
      </c>
      <c r="P78" s="18">
        <f t="shared" si="4"/>
        <v>823695.61695481895</v>
      </c>
      <c r="Q78" s="15">
        <f t="shared" si="5"/>
        <v>94.721207101520122</v>
      </c>
    </row>
    <row r="79" spans="1:17" x14ac:dyDescent="0.3">
      <c r="A79">
        <v>226</v>
      </c>
      <c r="B79" t="s">
        <v>112</v>
      </c>
      <c r="C79">
        <v>3858</v>
      </c>
      <c r="D79" s="10">
        <v>21777.420000000002</v>
      </c>
      <c r="E79" s="10">
        <v>21777.420000000002</v>
      </c>
      <c r="F79" s="10">
        <v>0</v>
      </c>
      <c r="G79" s="10">
        <v>31408.82</v>
      </c>
      <c r="H79" s="10">
        <v>3660.8799999999997</v>
      </c>
      <c r="I79" s="10">
        <v>180505.65000000002</v>
      </c>
      <c r="J79" s="10">
        <v>25112.354861111107</v>
      </c>
      <c r="K79" s="10">
        <v>23920.873333333333</v>
      </c>
      <c r="L79" s="11">
        <v>262627.97666666668</v>
      </c>
      <c r="M79" s="12">
        <f t="shared" si="6"/>
        <v>523901.62</v>
      </c>
      <c r="N79" s="13">
        <v>110520.42651174386</v>
      </c>
      <c r="O79" s="11">
        <v>7187.4009561148332</v>
      </c>
      <c r="P79" s="18">
        <f t="shared" si="4"/>
        <v>641609.44746785879</v>
      </c>
      <c r="Q79" s="15">
        <f t="shared" si="5"/>
        <v>166.30623314356112</v>
      </c>
    </row>
    <row r="80" spans="1:17" x14ac:dyDescent="0.3">
      <c r="A80">
        <v>230</v>
      </c>
      <c r="B80" t="s">
        <v>113</v>
      </c>
      <c r="C80">
        <v>2322</v>
      </c>
      <c r="D80" s="10">
        <v>33202.129999999997</v>
      </c>
      <c r="E80" s="10">
        <v>25406.99</v>
      </c>
      <c r="F80" s="10">
        <v>7795.14</v>
      </c>
      <c r="G80" s="10">
        <v>2981.85</v>
      </c>
      <c r="H80" s="10">
        <v>1725.9199999999998</v>
      </c>
      <c r="I80" s="10">
        <v>25637.94</v>
      </c>
      <c r="J80" s="10">
        <v>6830.3244444444454</v>
      </c>
      <c r="K80" s="10">
        <v>19472.46</v>
      </c>
      <c r="L80" s="11">
        <v>102417.58</v>
      </c>
      <c r="M80" s="12">
        <f t="shared" si="6"/>
        <v>185437.88</v>
      </c>
      <c r="N80" s="13">
        <v>54918.985570036988</v>
      </c>
      <c r="O80" s="11">
        <v>3720.6697714460033</v>
      </c>
      <c r="P80" s="18">
        <f t="shared" si="4"/>
        <v>244077.53534148299</v>
      </c>
      <c r="Q80" s="15">
        <f t="shared" si="5"/>
        <v>105.11521763199094</v>
      </c>
    </row>
    <row r="81" spans="1:17" x14ac:dyDescent="0.3">
      <c r="A81">
        <v>231</v>
      </c>
      <c r="B81" t="s">
        <v>114</v>
      </c>
      <c r="C81">
        <v>1278</v>
      </c>
      <c r="D81" s="10">
        <v>26454.504000000001</v>
      </c>
      <c r="E81" s="10">
        <v>21777.420000000002</v>
      </c>
      <c r="F81" s="10">
        <v>4677.0839999999998</v>
      </c>
      <c r="G81" s="10">
        <v>8945.5499999999993</v>
      </c>
      <c r="H81" s="10">
        <v>653.91999999999985</v>
      </c>
      <c r="I81" s="10">
        <v>17460.490000000002</v>
      </c>
      <c r="J81" s="10">
        <v>820.66666666666663</v>
      </c>
      <c r="K81" s="10">
        <v>0</v>
      </c>
      <c r="L81" s="11">
        <v>12875.776666666665</v>
      </c>
      <c r="M81" s="12">
        <f t="shared" si="6"/>
        <v>66390.240666666679</v>
      </c>
      <c r="N81" s="13">
        <v>20795.924837772756</v>
      </c>
      <c r="O81" s="11">
        <v>1483.9635071074795</v>
      </c>
      <c r="P81" s="18">
        <f t="shared" si="4"/>
        <v>88670.129011546916</v>
      </c>
      <c r="Q81" s="15">
        <f t="shared" si="5"/>
        <v>69.381947583370049</v>
      </c>
    </row>
    <row r="82" spans="1:17" x14ac:dyDescent="0.3">
      <c r="A82">
        <v>232</v>
      </c>
      <c r="B82" t="s">
        <v>115</v>
      </c>
      <c r="C82">
        <v>13007</v>
      </c>
      <c r="D82" s="10">
        <v>161284.59400000001</v>
      </c>
      <c r="E82" s="10">
        <v>148812.37</v>
      </c>
      <c r="F82" s="10">
        <v>12472.224</v>
      </c>
      <c r="G82" s="10">
        <v>84485.75</v>
      </c>
      <c r="H82" s="10">
        <v>8281.1999999999989</v>
      </c>
      <c r="I82" s="10">
        <v>506623.98</v>
      </c>
      <c r="J82" s="10">
        <v>42368.431499999999</v>
      </c>
      <c r="K82" s="10">
        <v>37286.753333333334</v>
      </c>
      <c r="L82" s="11">
        <v>281211.79666666669</v>
      </c>
      <c r="M82" s="12">
        <f t="shared" si="6"/>
        <v>1079174.074</v>
      </c>
      <c r="N82" s="13">
        <v>306589.19558959443</v>
      </c>
      <c r="O82" s="11">
        <v>18368.716777050362</v>
      </c>
      <c r="P82" s="18">
        <f t="shared" si="4"/>
        <v>1404131.986366645</v>
      </c>
      <c r="Q82" s="15">
        <f t="shared" si="5"/>
        <v>107.95202478408895</v>
      </c>
    </row>
    <row r="83" spans="1:17" x14ac:dyDescent="0.3">
      <c r="A83">
        <v>233</v>
      </c>
      <c r="B83" t="s">
        <v>116</v>
      </c>
      <c r="C83">
        <v>15514</v>
      </c>
      <c r="D83" s="10">
        <v>156095.99600000001</v>
      </c>
      <c r="E83" s="10">
        <v>145182.80000000002</v>
      </c>
      <c r="F83" s="10">
        <v>10913.196</v>
      </c>
      <c r="G83" s="10">
        <v>57251.520000000004</v>
      </c>
      <c r="H83" s="10">
        <v>7455.7599999999993</v>
      </c>
      <c r="I83" s="10">
        <v>116154.79000000001</v>
      </c>
      <c r="J83" s="10">
        <v>17392.290909090909</v>
      </c>
      <c r="K83" s="10">
        <v>57858.98333333333</v>
      </c>
      <c r="L83" s="11">
        <v>226543.54333333333</v>
      </c>
      <c r="M83" s="12">
        <f t="shared" si="6"/>
        <v>621360.59266666672</v>
      </c>
      <c r="N83" s="13">
        <v>276006.73218913615</v>
      </c>
      <c r="O83" s="11">
        <v>15209.834697581275</v>
      </c>
      <c r="P83" s="18">
        <f t="shared" si="4"/>
        <v>912577.15955338406</v>
      </c>
      <c r="Q83" s="15">
        <f t="shared" si="5"/>
        <v>58.822815492676554</v>
      </c>
    </row>
    <row r="84" spans="1:17" x14ac:dyDescent="0.3">
      <c r="A84">
        <v>235</v>
      </c>
      <c r="B84" t="s">
        <v>117</v>
      </c>
      <c r="C84">
        <v>10178</v>
      </c>
      <c r="D84" s="10">
        <v>112614.614</v>
      </c>
      <c r="E84" s="10">
        <v>68961.83</v>
      </c>
      <c r="F84" s="10">
        <v>43652.784</v>
      </c>
      <c r="G84" s="10">
        <v>12324.980000000001</v>
      </c>
      <c r="H84" s="10">
        <v>4148.6399999999994</v>
      </c>
      <c r="I84" s="10">
        <v>127245.68000000001</v>
      </c>
      <c r="J84" s="10">
        <v>11067.050873015871</v>
      </c>
      <c r="K84" s="10">
        <v>54032.976666666662</v>
      </c>
      <c r="L84" s="11">
        <v>103896.88333333335</v>
      </c>
      <c r="M84" s="12">
        <f t="shared" si="6"/>
        <v>414263.77400000003</v>
      </c>
      <c r="N84" s="13">
        <v>146708.84975331632</v>
      </c>
      <c r="O84" s="11">
        <v>8503.0919057193678</v>
      </c>
      <c r="P84" s="18">
        <f t="shared" si="4"/>
        <v>569475.71565903572</v>
      </c>
      <c r="Q84" s="15">
        <f t="shared" si="5"/>
        <v>55.951632507274091</v>
      </c>
    </row>
    <row r="85" spans="1:17" x14ac:dyDescent="0.3">
      <c r="A85">
        <v>236</v>
      </c>
      <c r="B85" t="s">
        <v>118</v>
      </c>
      <c r="C85">
        <v>4228</v>
      </c>
      <c r="D85" s="10">
        <v>44602.354000000007</v>
      </c>
      <c r="E85" s="10">
        <v>39925.270000000004</v>
      </c>
      <c r="F85" s="10">
        <v>4677.0839999999998</v>
      </c>
      <c r="G85" s="10">
        <v>19083.84</v>
      </c>
      <c r="H85" s="10">
        <v>2235.12</v>
      </c>
      <c r="I85" s="10">
        <v>48859.69</v>
      </c>
      <c r="J85" s="10">
        <v>4071.6408333333334</v>
      </c>
      <c r="K85" s="10">
        <v>18866.043333333331</v>
      </c>
      <c r="L85" s="11">
        <v>115059.74666666669</v>
      </c>
      <c r="M85" s="12">
        <f t="shared" si="6"/>
        <v>248706.79399999999</v>
      </c>
      <c r="N85" s="13">
        <v>92426.332612323356</v>
      </c>
      <c r="O85" s="11">
        <v>5305.8078131273533</v>
      </c>
      <c r="P85" s="18">
        <f t="shared" si="4"/>
        <v>346438.93442545069</v>
      </c>
      <c r="Q85" s="15">
        <f t="shared" si="5"/>
        <v>81.939199249160524</v>
      </c>
    </row>
    <row r="86" spans="1:17" x14ac:dyDescent="0.3">
      <c r="A86">
        <v>239</v>
      </c>
      <c r="B86" t="s">
        <v>119</v>
      </c>
      <c r="C86">
        <v>2155</v>
      </c>
      <c r="D86" s="10">
        <v>9865.6820000000007</v>
      </c>
      <c r="E86" s="10">
        <v>3629.57</v>
      </c>
      <c r="F86" s="10">
        <v>6236.1120000000001</v>
      </c>
      <c r="G86" s="10">
        <v>7355.2300000000005</v>
      </c>
      <c r="H86" s="10">
        <v>1388.2399999999998</v>
      </c>
      <c r="I86" s="10">
        <v>15035.02</v>
      </c>
      <c r="J86" s="10">
        <v>6310.3766666666661</v>
      </c>
      <c r="K86" s="10">
        <v>15514.326666666666</v>
      </c>
      <c r="L86" s="11">
        <v>29740.583333333332</v>
      </c>
      <c r="M86" s="12">
        <f t="shared" si="6"/>
        <v>78899.082000000009</v>
      </c>
      <c r="N86" s="13">
        <v>56460.059112938659</v>
      </c>
      <c r="O86" s="11">
        <v>2746.3769385057512</v>
      </c>
      <c r="P86" s="18">
        <f t="shared" si="4"/>
        <v>138105.51805144441</v>
      </c>
      <c r="Q86" s="15">
        <f t="shared" si="5"/>
        <v>64.086087262851237</v>
      </c>
    </row>
    <row r="87" spans="1:17" x14ac:dyDescent="0.3">
      <c r="A87">
        <v>240</v>
      </c>
      <c r="B87" t="s">
        <v>120</v>
      </c>
      <c r="C87">
        <v>20437</v>
      </c>
      <c r="D87" s="10">
        <v>600756.39599999995</v>
      </c>
      <c r="E87" s="10">
        <v>457325.82</v>
      </c>
      <c r="F87" s="10">
        <v>143430.576</v>
      </c>
      <c r="G87" s="10">
        <v>127225.60000000001</v>
      </c>
      <c r="H87" s="10">
        <v>22335.119999999999</v>
      </c>
      <c r="I87" s="10">
        <v>920175.71</v>
      </c>
      <c r="J87" s="10">
        <v>136721.85958105649</v>
      </c>
      <c r="K87" s="10">
        <v>82770.883333333317</v>
      </c>
      <c r="L87" s="11">
        <v>564851.54333333333</v>
      </c>
      <c r="M87" s="12">
        <f t="shared" si="6"/>
        <v>2318115.2526666666</v>
      </c>
      <c r="N87" s="13">
        <v>793630.67747266975</v>
      </c>
      <c r="O87" s="11">
        <v>43264.826284674222</v>
      </c>
      <c r="P87" s="18">
        <f t="shared" si="4"/>
        <v>3155010.7564240103</v>
      </c>
      <c r="Q87" s="15">
        <f t="shared" si="5"/>
        <v>154.37739181014877</v>
      </c>
    </row>
    <row r="88" spans="1:17" x14ac:dyDescent="0.3">
      <c r="A88">
        <v>241</v>
      </c>
      <c r="B88" t="s">
        <v>121</v>
      </c>
      <c r="C88">
        <v>7984</v>
      </c>
      <c r="D88" s="10">
        <v>196557.266</v>
      </c>
      <c r="E88" s="10">
        <v>177848.93000000002</v>
      </c>
      <c r="F88" s="10">
        <v>18708.335999999999</v>
      </c>
      <c r="G88" s="10">
        <v>25842.7</v>
      </c>
      <c r="H88" s="10">
        <v>6088.96</v>
      </c>
      <c r="I88" s="10">
        <v>174484.84</v>
      </c>
      <c r="J88" s="10">
        <v>29256.68717948718</v>
      </c>
      <c r="K88" s="10">
        <v>55366.053333333337</v>
      </c>
      <c r="L88" s="11">
        <v>167583.15</v>
      </c>
      <c r="M88" s="12">
        <f t="shared" si="6"/>
        <v>625922.96933333331</v>
      </c>
      <c r="N88" s="13">
        <v>192295.1932927118</v>
      </c>
      <c r="O88" s="11">
        <v>10613.198126795487</v>
      </c>
      <c r="P88" s="18">
        <f t="shared" si="4"/>
        <v>828831.36075284053</v>
      </c>
      <c r="Q88" s="15">
        <f t="shared" si="5"/>
        <v>103.811543180466</v>
      </c>
    </row>
    <row r="89" spans="1:17" x14ac:dyDescent="0.3">
      <c r="A89">
        <v>244</v>
      </c>
      <c r="B89" t="s">
        <v>122</v>
      </c>
      <c r="C89">
        <v>18796</v>
      </c>
      <c r="D89" s="10">
        <v>205375.43400000001</v>
      </c>
      <c r="E89" s="10">
        <v>185108.07</v>
      </c>
      <c r="F89" s="10">
        <v>20267.364000000001</v>
      </c>
      <c r="G89" s="10">
        <v>56058.78</v>
      </c>
      <c r="H89" s="10">
        <v>11786.64</v>
      </c>
      <c r="I89" s="10">
        <v>558917.01</v>
      </c>
      <c r="J89" s="10">
        <v>50960.589039076622</v>
      </c>
      <c r="K89" s="10">
        <v>62741.799999999996</v>
      </c>
      <c r="L89" s="11">
        <v>318968.36</v>
      </c>
      <c r="M89" s="12">
        <f t="shared" si="6"/>
        <v>1213848.0240000002</v>
      </c>
      <c r="N89" s="13">
        <v>382642.39557618753</v>
      </c>
      <c r="O89" s="11">
        <v>22467.287677634638</v>
      </c>
      <c r="P89" s="18">
        <f t="shared" si="4"/>
        <v>1618957.7072538224</v>
      </c>
      <c r="Q89" s="15">
        <f t="shared" si="5"/>
        <v>86.133097853470019</v>
      </c>
    </row>
    <row r="90" spans="1:17" x14ac:dyDescent="0.3">
      <c r="A90">
        <v>245</v>
      </c>
      <c r="B90" t="s">
        <v>123</v>
      </c>
      <c r="C90">
        <v>37105</v>
      </c>
      <c r="D90" s="10">
        <v>523855.20199999993</v>
      </c>
      <c r="E90" s="10">
        <v>221403.77000000002</v>
      </c>
      <c r="F90" s="10">
        <v>302451.43200000003</v>
      </c>
      <c r="G90" s="10">
        <v>79317.210000000006</v>
      </c>
      <c r="H90" s="10">
        <v>26944.719999999998</v>
      </c>
      <c r="I90" s="10">
        <v>829841.77</v>
      </c>
      <c r="J90" s="10">
        <v>96304.591200291194</v>
      </c>
      <c r="K90" s="10">
        <v>237176.17</v>
      </c>
      <c r="L90" s="11">
        <v>392201.75</v>
      </c>
      <c r="M90" s="12">
        <f t="shared" si="6"/>
        <v>2089336.8219999997</v>
      </c>
      <c r="N90" s="13">
        <v>945934.46640108968</v>
      </c>
      <c r="O90" s="11">
        <v>55663.929021758013</v>
      </c>
      <c r="P90" s="18">
        <f t="shared" si="4"/>
        <v>3090935.2174228476</v>
      </c>
      <c r="Q90" s="15">
        <f t="shared" si="5"/>
        <v>83.302390982963146</v>
      </c>
    </row>
    <row r="91" spans="1:17" x14ac:dyDescent="0.3">
      <c r="A91">
        <v>249</v>
      </c>
      <c r="B91" t="s">
        <v>124</v>
      </c>
      <c r="C91">
        <v>9486</v>
      </c>
      <c r="D91" s="10">
        <v>94978.278000000006</v>
      </c>
      <c r="E91" s="10">
        <v>54443.55</v>
      </c>
      <c r="F91" s="10">
        <v>40534.728000000003</v>
      </c>
      <c r="G91" s="10">
        <v>63612.800000000003</v>
      </c>
      <c r="H91" s="10">
        <v>7187.7599999999993</v>
      </c>
      <c r="I91" s="10">
        <v>370860.20999999996</v>
      </c>
      <c r="J91" s="10">
        <v>65382.638240740744</v>
      </c>
      <c r="K91" s="10">
        <v>49338.139999999992</v>
      </c>
      <c r="L91" s="11">
        <v>359300.18</v>
      </c>
      <c r="M91" s="12">
        <f t="shared" si="6"/>
        <v>945277.36800000002</v>
      </c>
      <c r="N91" s="13">
        <v>230099.90437690937</v>
      </c>
      <c r="O91" s="11">
        <v>17210.11538112726</v>
      </c>
      <c r="P91" s="18">
        <f t="shared" si="4"/>
        <v>1192587.3877580366</v>
      </c>
      <c r="Q91" s="15">
        <f t="shared" si="5"/>
        <v>125.72078723993639</v>
      </c>
    </row>
    <row r="92" spans="1:17" x14ac:dyDescent="0.3">
      <c r="A92">
        <v>250</v>
      </c>
      <c r="B92" t="s">
        <v>125</v>
      </c>
      <c r="C92">
        <v>1822</v>
      </c>
      <c r="D92" s="10">
        <v>5188.5980000000009</v>
      </c>
      <c r="E92" s="10">
        <v>3629.57</v>
      </c>
      <c r="F92" s="10">
        <v>1559.028</v>
      </c>
      <c r="G92" s="10">
        <v>3777.0099999999998</v>
      </c>
      <c r="H92" s="10">
        <v>1238.1599999999999</v>
      </c>
      <c r="I92" s="10">
        <v>20919.669999999998</v>
      </c>
      <c r="J92" s="10">
        <v>0</v>
      </c>
      <c r="K92" s="10">
        <v>13286.053333333335</v>
      </c>
      <c r="L92" s="11">
        <v>56344.080000000009</v>
      </c>
      <c r="M92" s="12">
        <f t="shared" si="6"/>
        <v>100753.57133333334</v>
      </c>
      <c r="N92" s="13">
        <v>29385.692664477854</v>
      </c>
      <c r="O92" s="11">
        <v>2720.7404297451149</v>
      </c>
      <c r="P92" s="18">
        <f t="shared" si="4"/>
        <v>132860.00442755633</v>
      </c>
      <c r="Q92" s="15">
        <f t="shared" si="5"/>
        <v>72.919870706671972</v>
      </c>
    </row>
    <row r="93" spans="1:17" x14ac:dyDescent="0.3">
      <c r="A93">
        <v>256</v>
      </c>
      <c r="B93" t="s">
        <v>126</v>
      </c>
      <c r="C93">
        <v>1597</v>
      </c>
      <c r="D93" s="10">
        <v>12447.737999999999</v>
      </c>
      <c r="E93" s="10">
        <v>10888.710000000001</v>
      </c>
      <c r="F93" s="10">
        <v>1559.028</v>
      </c>
      <c r="G93" s="10">
        <v>6758.8600000000006</v>
      </c>
      <c r="H93" s="10">
        <v>1431.12</v>
      </c>
      <c r="I93" s="10">
        <v>70613.790000000008</v>
      </c>
      <c r="J93" s="10">
        <v>15405.471333333335</v>
      </c>
      <c r="K93" s="10">
        <v>7111.4533333333338</v>
      </c>
      <c r="L93" s="11">
        <v>25636.473333333332</v>
      </c>
      <c r="M93" s="12">
        <f t="shared" si="6"/>
        <v>123999.43466666667</v>
      </c>
      <c r="N93" s="13">
        <v>38651.952441265617</v>
      </c>
      <c r="O93" s="11">
        <v>2640.8769024537482</v>
      </c>
      <c r="P93" s="18">
        <f t="shared" si="4"/>
        <v>165292.26401038605</v>
      </c>
      <c r="Q93" s="15">
        <f t="shared" si="5"/>
        <v>103.50173075165063</v>
      </c>
    </row>
    <row r="94" spans="1:17" x14ac:dyDescent="0.3">
      <c r="A94">
        <v>257</v>
      </c>
      <c r="B94" t="s">
        <v>127</v>
      </c>
      <c r="C94">
        <v>40082</v>
      </c>
      <c r="D94" s="10">
        <v>376308.02799999999</v>
      </c>
      <c r="E94" s="10">
        <v>203255.92</v>
      </c>
      <c r="F94" s="10">
        <v>173052.10800000001</v>
      </c>
      <c r="G94" s="10">
        <v>43733.799999999996</v>
      </c>
      <c r="H94" s="10">
        <v>24275.439999999999</v>
      </c>
      <c r="I94" s="10">
        <v>688432.76</v>
      </c>
      <c r="J94" s="10">
        <v>78443.813843434327</v>
      </c>
      <c r="K94" s="10">
        <v>228488.05000000002</v>
      </c>
      <c r="L94" s="11">
        <v>321740.65999999997</v>
      </c>
      <c r="M94" s="12">
        <f t="shared" si="6"/>
        <v>1682978.7379999999</v>
      </c>
      <c r="N94" s="13">
        <v>790017.94825321378</v>
      </c>
      <c r="O94" s="11">
        <v>44102.60207096317</v>
      </c>
      <c r="P94" s="18">
        <f t="shared" si="4"/>
        <v>2517099.2883241768</v>
      </c>
      <c r="Q94" s="15">
        <f t="shared" si="5"/>
        <v>62.798744781302752</v>
      </c>
    </row>
    <row r="95" spans="1:17" x14ac:dyDescent="0.3">
      <c r="A95">
        <v>260</v>
      </c>
      <c r="B95" t="s">
        <v>128</v>
      </c>
      <c r="C95">
        <v>9933</v>
      </c>
      <c r="D95" s="10">
        <v>123016.296</v>
      </c>
      <c r="E95" s="10">
        <v>65332.26</v>
      </c>
      <c r="F95" s="10">
        <v>57684.036</v>
      </c>
      <c r="G95" s="10">
        <v>57649.100000000006</v>
      </c>
      <c r="H95" s="10">
        <v>10125.039999999999</v>
      </c>
      <c r="I95" s="10">
        <v>466577.4</v>
      </c>
      <c r="J95" s="10">
        <v>97931.081531986536</v>
      </c>
      <c r="K95" s="10">
        <v>50969.553333333337</v>
      </c>
      <c r="L95" s="11">
        <v>470565.1766666667</v>
      </c>
      <c r="M95" s="12">
        <f t="shared" si="6"/>
        <v>1178902.5660000001</v>
      </c>
      <c r="N95" s="13">
        <v>267862.35663603293</v>
      </c>
      <c r="O95" s="11">
        <v>21995.06951626587</v>
      </c>
      <c r="P95" s="18">
        <f t="shared" si="4"/>
        <v>1468759.9921522988</v>
      </c>
      <c r="Q95" s="15">
        <f t="shared" si="5"/>
        <v>147.86670614641082</v>
      </c>
    </row>
    <row r="96" spans="1:17" x14ac:dyDescent="0.3">
      <c r="A96">
        <v>261</v>
      </c>
      <c r="B96" t="s">
        <v>129</v>
      </c>
      <c r="C96">
        <v>6436</v>
      </c>
      <c r="D96" s="10">
        <v>71592.858000000007</v>
      </c>
      <c r="E96" s="10">
        <v>54443.55</v>
      </c>
      <c r="F96" s="10">
        <v>17149.307999999997</v>
      </c>
      <c r="G96" s="10">
        <v>21469.32</v>
      </c>
      <c r="H96" s="10">
        <v>5761.9999999999991</v>
      </c>
      <c r="I96" s="10">
        <v>358368.03</v>
      </c>
      <c r="J96" s="10">
        <v>15750.648421658983</v>
      </c>
      <c r="K96" s="10">
        <v>47105.28666666666</v>
      </c>
      <c r="L96" s="11">
        <v>88768.796666666676</v>
      </c>
      <c r="M96" s="12">
        <f t="shared" si="6"/>
        <v>593066.29133333336</v>
      </c>
      <c r="N96" s="13">
        <v>198242.46731207403</v>
      </c>
      <c r="O96" s="11">
        <v>10205.440487454494</v>
      </c>
      <c r="P96" s="18">
        <f t="shared" si="4"/>
        <v>801514.19913286192</v>
      </c>
      <c r="Q96" s="15">
        <f t="shared" si="5"/>
        <v>124.53607817477656</v>
      </c>
    </row>
    <row r="97" spans="1:17" x14ac:dyDescent="0.3">
      <c r="A97">
        <v>263</v>
      </c>
      <c r="B97" t="s">
        <v>130</v>
      </c>
      <c r="C97">
        <v>7854</v>
      </c>
      <c r="D97" s="10">
        <v>84016.11</v>
      </c>
      <c r="E97" s="10">
        <v>76220.97</v>
      </c>
      <c r="F97" s="10">
        <v>7795.14</v>
      </c>
      <c r="G97" s="10">
        <v>60432.159999999996</v>
      </c>
      <c r="H97" s="10">
        <v>6721.44</v>
      </c>
      <c r="I97" s="10">
        <v>38842.69</v>
      </c>
      <c r="J97" s="10">
        <v>49285.049444444448</v>
      </c>
      <c r="K97" s="10">
        <v>34673.546666666669</v>
      </c>
      <c r="L97" s="11">
        <v>210989.77333333332</v>
      </c>
      <c r="M97" s="12">
        <f t="shared" si="6"/>
        <v>435675.72</v>
      </c>
      <c r="N97" s="13">
        <v>252237.14720585584</v>
      </c>
      <c r="O97" s="11">
        <v>12077.327627125191</v>
      </c>
      <c r="P97" s="18">
        <f t="shared" si="4"/>
        <v>699990.19483298098</v>
      </c>
      <c r="Q97" s="15">
        <f t="shared" si="5"/>
        <v>89.125311285075242</v>
      </c>
    </row>
    <row r="98" spans="1:17" x14ac:dyDescent="0.3">
      <c r="A98">
        <v>265</v>
      </c>
      <c r="B98" t="s">
        <v>131</v>
      </c>
      <c r="C98">
        <v>1107</v>
      </c>
      <c r="D98" s="10">
        <v>8818.1679999999997</v>
      </c>
      <c r="E98" s="10">
        <v>7259.14</v>
      </c>
      <c r="F98" s="10">
        <v>1559.028</v>
      </c>
      <c r="G98" s="10">
        <v>4572.17</v>
      </c>
      <c r="H98" s="10">
        <v>771.83999999999992</v>
      </c>
      <c r="I98" s="10">
        <v>6862.12</v>
      </c>
      <c r="J98" s="10">
        <v>0</v>
      </c>
      <c r="K98" s="10">
        <v>7878.079999999999</v>
      </c>
      <c r="L98" s="11">
        <v>8261.3933333333334</v>
      </c>
      <c r="M98" s="12">
        <f t="shared" si="6"/>
        <v>37163.77133333333</v>
      </c>
      <c r="N98" s="13">
        <v>23553.533518896234</v>
      </c>
      <c r="O98" s="11">
        <v>1516.2465181393925</v>
      </c>
      <c r="P98" s="18">
        <f t="shared" si="4"/>
        <v>62233.551370368958</v>
      </c>
      <c r="Q98" s="15">
        <f t="shared" si="5"/>
        <v>56.218203586602492</v>
      </c>
    </row>
    <row r="99" spans="1:17" x14ac:dyDescent="0.3">
      <c r="A99">
        <v>271</v>
      </c>
      <c r="B99" t="s">
        <v>132</v>
      </c>
      <c r="C99">
        <v>7013</v>
      </c>
      <c r="D99" s="10">
        <v>114636.18400000001</v>
      </c>
      <c r="E99" s="10">
        <v>94368.82</v>
      </c>
      <c r="F99" s="10">
        <v>20267.364000000001</v>
      </c>
      <c r="G99" s="10">
        <v>19481.419999999998</v>
      </c>
      <c r="H99" s="10">
        <v>5429.6799999999994</v>
      </c>
      <c r="I99" s="10">
        <v>108079.12</v>
      </c>
      <c r="J99" s="10">
        <v>36103.531772486771</v>
      </c>
      <c r="K99" s="10">
        <v>40355.293333333335</v>
      </c>
      <c r="L99" s="11">
        <v>83234.509999999995</v>
      </c>
      <c r="M99" s="12">
        <f t="shared" si="6"/>
        <v>371216.20733333332</v>
      </c>
      <c r="N99" s="13">
        <v>211512.30929000731</v>
      </c>
      <c r="O99" s="11">
        <v>12366.925226087938</v>
      </c>
      <c r="P99" s="18">
        <f t="shared" si="4"/>
        <v>595095.44184942858</v>
      </c>
      <c r="Q99" s="15">
        <f t="shared" si="5"/>
        <v>84.85604475252083</v>
      </c>
    </row>
    <row r="100" spans="1:17" x14ac:dyDescent="0.3">
      <c r="A100">
        <v>272</v>
      </c>
      <c r="B100" t="s">
        <v>133</v>
      </c>
      <c r="C100">
        <v>47772</v>
      </c>
      <c r="D100" s="10">
        <v>955406.74200000009</v>
      </c>
      <c r="E100" s="10">
        <v>816653.25</v>
      </c>
      <c r="F100" s="10">
        <v>138753.492</v>
      </c>
      <c r="G100" s="10">
        <v>283474.53999999998</v>
      </c>
      <c r="H100" s="10">
        <v>29496.079999999994</v>
      </c>
      <c r="I100" s="10">
        <v>349088.01</v>
      </c>
      <c r="J100" s="10">
        <v>62528.01180107527</v>
      </c>
      <c r="K100" s="10">
        <v>193233.36</v>
      </c>
      <c r="L100" s="11">
        <v>1435827.57</v>
      </c>
      <c r="M100" s="12">
        <f t="shared" si="6"/>
        <v>3246526.3020000001</v>
      </c>
      <c r="N100" s="13">
        <v>1178435.740807123</v>
      </c>
      <c r="O100" s="11">
        <v>67421.697039681691</v>
      </c>
      <c r="P100" s="18">
        <f t="shared" si="4"/>
        <v>4492383.7398468042</v>
      </c>
      <c r="Q100" s="15">
        <f t="shared" si="5"/>
        <v>94.038008453629828</v>
      </c>
    </row>
    <row r="101" spans="1:17" x14ac:dyDescent="0.3">
      <c r="A101">
        <v>273</v>
      </c>
      <c r="B101" t="s">
        <v>134</v>
      </c>
      <c r="C101">
        <v>3925</v>
      </c>
      <c r="D101" s="10">
        <v>24895.475999999999</v>
      </c>
      <c r="E101" s="10">
        <v>21777.420000000002</v>
      </c>
      <c r="F101" s="10">
        <v>3118.056</v>
      </c>
      <c r="G101" s="10">
        <v>9144.34</v>
      </c>
      <c r="H101" s="10">
        <v>3853.8399999999992</v>
      </c>
      <c r="I101" s="10">
        <v>115118.86</v>
      </c>
      <c r="J101" s="10">
        <v>19324.704814814813</v>
      </c>
      <c r="K101" s="10">
        <v>52298.52</v>
      </c>
      <c r="L101" s="11">
        <v>46223.420000000006</v>
      </c>
      <c r="M101" s="12">
        <f t="shared" si="6"/>
        <v>251534.45600000001</v>
      </c>
      <c r="N101" s="13">
        <v>122249.52150911232</v>
      </c>
      <c r="O101" s="11">
        <v>7007.7343947182717</v>
      </c>
      <c r="P101" s="18">
        <f t="shared" si="4"/>
        <v>380791.71190383058</v>
      </c>
      <c r="Q101" s="15">
        <f t="shared" si="5"/>
        <v>97.016996663396327</v>
      </c>
    </row>
    <row r="102" spans="1:17" x14ac:dyDescent="0.3">
      <c r="A102">
        <v>275</v>
      </c>
      <c r="B102" t="s">
        <v>135</v>
      </c>
      <c r="C102">
        <v>2593</v>
      </c>
      <c r="D102" s="10">
        <v>17124.822000000004</v>
      </c>
      <c r="E102" s="10">
        <v>10888.710000000001</v>
      </c>
      <c r="F102" s="10">
        <v>6236.1120000000001</v>
      </c>
      <c r="G102" s="10">
        <v>9343.1299999999992</v>
      </c>
      <c r="H102" s="10">
        <v>2063.6</v>
      </c>
      <c r="I102" s="10">
        <v>190764.03</v>
      </c>
      <c r="J102" s="10">
        <v>22681.985097402594</v>
      </c>
      <c r="K102" s="10">
        <v>11782.800000000001</v>
      </c>
      <c r="L102" s="11">
        <v>61424.480000000003</v>
      </c>
      <c r="M102" s="12">
        <f t="shared" si="6"/>
        <v>292502.86199999996</v>
      </c>
      <c r="N102" s="13">
        <v>62809.422717056623</v>
      </c>
      <c r="O102" s="11">
        <v>3835.2428105984782</v>
      </c>
      <c r="P102" s="18">
        <f t="shared" si="4"/>
        <v>359147.52752765507</v>
      </c>
      <c r="Q102" s="15">
        <f t="shared" si="5"/>
        <v>138.50656672875243</v>
      </c>
    </row>
    <row r="103" spans="1:17" x14ac:dyDescent="0.3">
      <c r="A103">
        <v>276</v>
      </c>
      <c r="B103" t="s">
        <v>136</v>
      </c>
      <c r="C103">
        <v>14857</v>
      </c>
      <c r="D103" s="10">
        <v>261013.41400000002</v>
      </c>
      <c r="E103" s="10">
        <v>170589.79</v>
      </c>
      <c r="F103" s="10">
        <v>90423.624000000011</v>
      </c>
      <c r="G103" s="10">
        <v>63811.590000000004</v>
      </c>
      <c r="H103" s="10">
        <v>11652.639999999998</v>
      </c>
      <c r="I103" s="10">
        <v>427953.95</v>
      </c>
      <c r="J103" s="10">
        <v>50805.394197138317</v>
      </c>
      <c r="K103" s="10">
        <v>92586.090000000011</v>
      </c>
      <c r="L103" s="11">
        <v>351871.60333333333</v>
      </c>
      <c r="M103" s="12">
        <f t="shared" si="6"/>
        <v>1208889.2873333334</v>
      </c>
      <c r="N103" s="13">
        <v>323058.23618527612</v>
      </c>
      <c r="O103" s="11">
        <v>23698.68409843362</v>
      </c>
      <c r="P103" s="18">
        <f t="shared" si="4"/>
        <v>1555646.2076170433</v>
      </c>
      <c r="Q103" s="15">
        <f t="shared" si="5"/>
        <v>104.70796308925377</v>
      </c>
    </row>
    <row r="104" spans="1:17" x14ac:dyDescent="0.3">
      <c r="A104">
        <v>280</v>
      </c>
      <c r="B104" t="s">
        <v>137</v>
      </c>
      <c r="C104">
        <v>2068</v>
      </c>
      <c r="D104" s="10">
        <v>3629.57</v>
      </c>
      <c r="E104" s="10">
        <v>3629.57</v>
      </c>
      <c r="F104" s="10">
        <v>0</v>
      </c>
      <c r="G104" s="10">
        <v>8945.5499999999993</v>
      </c>
      <c r="H104" s="10">
        <v>911.19999999999982</v>
      </c>
      <c r="I104" s="10">
        <v>1828.79</v>
      </c>
      <c r="J104" s="10">
        <v>0</v>
      </c>
      <c r="K104" s="10">
        <v>13655.453333333333</v>
      </c>
      <c r="L104" s="11">
        <v>5931.2333333333327</v>
      </c>
      <c r="M104" s="12">
        <f t="shared" si="6"/>
        <v>34901.796666666662</v>
      </c>
      <c r="N104" s="13">
        <v>30038.558099005095</v>
      </c>
      <c r="O104" s="11">
        <v>1921.1556565069814</v>
      </c>
      <c r="P104" s="18">
        <f t="shared" si="4"/>
        <v>66861.510422178733</v>
      </c>
      <c r="Q104" s="15">
        <f t="shared" si="5"/>
        <v>32.331484730260506</v>
      </c>
    </row>
    <row r="105" spans="1:17" x14ac:dyDescent="0.3">
      <c r="A105">
        <v>284</v>
      </c>
      <c r="B105" t="s">
        <v>138</v>
      </c>
      <c r="C105">
        <v>2292</v>
      </c>
      <c r="D105" s="10">
        <v>33713.644</v>
      </c>
      <c r="E105" s="10">
        <v>29036.560000000001</v>
      </c>
      <c r="F105" s="10">
        <v>4677.0839999999998</v>
      </c>
      <c r="G105" s="10">
        <v>6957.65</v>
      </c>
      <c r="H105" s="10">
        <v>1088.08</v>
      </c>
      <c r="I105" s="10">
        <v>16475.88</v>
      </c>
      <c r="J105" s="10">
        <v>0</v>
      </c>
      <c r="K105" s="10">
        <v>13421.539999999999</v>
      </c>
      <c r="L105" s="11">
        <v>30937.17</v>
      </c>
      <c r="M105" s="12">
        <f t="shared" si="6"/>
        <v>102593.96399999999</v>
      </c>
      <c r="N105" s="13">
        <v>35526.800728252114</v>
      </c>
      <c r="O105" s="11">
        <v>2236.3897642303673</v>
      </c>
      <c r="P105" s="18">
        <f t="shared" si="4"/>
        <v>140357.15449248248</v>
      </c>
      <c r="Q105" s="15">
        <f t="shared" si="5"/>
        <v>61.237851000210512</v>
      </c>
    </row>
    <row r="106" spans="1:17" x14ac:dyDescent="0.3">
      <c r="A106">
        <v>285</v>
      </c>
      <c r="B106" t="s">
        <v>139</v>
      </c>
      <c r="C106">
        <v>51668</v>
      </c>
      <c r="D106" s="10">
        <v>1294959.2200000002</v>
      </c>
      <c r="E106" s="10">
        <v>725914</v>
      </c>
      <c r="F106" s="10">
        <v>569045.22</v>
      </c>
      <c r="G106" s="10">
        <v>321244.63999999996</v>
      </c>
      <c r="H106" s="10">
        <v>58713.439999999995</v>
      </c>
      <c r="I106" s="10">
        <v>1220607.71</v>
      </c>
      <c r="J106" s="10">
        <v>355664.53520023316</v>
      </c>
      <c r="K106" s="10">
        <v>214481.01333333334</v>
      </c>
      <c r="L106" s="11">
        <v>2221144.6866666665</v>
      </c>
      <c r="M106" s="12">
        <f t="shared" si="6"/>
        <v>5331150.709999999</v>
      </c>
      <c r="N106" s="13">
        <v>2222102.9232224319</v>
      </c>
      <c r="O106" s="11">
        <v>117650.47520411259</v>
      </c>
      <c r="P106" s="18">
        <f t="shared" si="4"/>
        <v>7670904.1084265439</v>
      </c>
      <c r="Q106" s="15">
        <f t="shared" si="5"/>
        <v>148.46528041392241</v>
      </c>
    </row>
    <row r="107" spans="1:17" x14ac:dyDescent="0.3">
      <c r="A107">
        <v>286</v>
      </c>
      <c r="B107" t="s">
        <v>140</v>
      </c>
      <c r="C107">
        <v>81187</v>
      </c>
      <c r="D107" s="10">
        <v>1125999.2239999999</v>
      </c>
      <c r="E107" s="10">
        <v>754950.56</v>
      </c>
      <c r="F107" s="10">
        <v>371048.66399999999</v>
      </c>
      <c r="G107" s="10">
        <v>663958.6</v>
      </c>
      <c r="H107" s="10">
        <v>76122.719999999987</v>
      </c>
      <c r="I107" s="10">
        <v>1615707.88</v>
      </c>
      <c r="J107" s="10">
        <v>354249.42438534275</v>
      </c>
      <c r="K107" s="10">
        <v>377310.06666666665</v>
      </c>
      <c r="L107" s="11">
        <v>2909282.5666666669</v>
      </c>
      <c r="M107" s="12">
        <f t="shared" si="6"/>
        <v>6768381.0573333334</v>
      </c>
      <c r="N107" s="13">
        <v>2874404.551309864</v>
      </c>
      <c r="O107" s="11">
        <v>149785.68068551677</v>
      </c>
      <c r="P107" s="18">
        <f t="shared" si="4"/>
        <v>9792571.289328713</v>
      </c>
      <c r="Q107" s="15">
        <f t="shared" si="5"/>
        <v>120.6174792679704</v>
      </c>
    </row>
    <row r="108" spans="1:17" x14ac:dyDescent="0.3">
      <c r="A108">
        <v>287</v>
      </c>
      <c r="B108" t="s">
        <v>141</v>
      </c>
      <c r="C108">
        <v>6404</v>
      </c>
      <c r="D108" s="10">
        <v>40485.756000000001</v>
      </c>
      <c r="E108" s="10">
        <v>21777.420000000002</v>
      </c>
      <c r="F108" s="10">
        <v>18708.335999999999</v>
      </c>
      <c r="G108" s="10">
        <v>24848.75</v>
      </c>
      <c r="H108" s="10">
        <v>2422.7199999999998</v>
      </c>
      <c r="I108" s="10">
        <v>46061.31</v>
      </c>
      <c r="J108" s="10">
        <v>0</v>
      </c>
      <c r="K108" s="10">
        <v>30627.89333333333</v>
      </c>
      <c r="L108" s="11">
        <v>112419.82333333332</v>
      </c>
      <c r="M108" s="12">
        <f t="shared" si="6"/>
        <v>256866.25266666664</v>
      </c>
      <c r="N108" s="13">
        <v>86264.577104835145</v>
      </c>
      <c r="O108" s="11">
        <v>5364.9933333525269</v>
      </c>
      <c r="P108" s="18">
        <f t="shared" si="4"/>
        <v>348495.82310485432</v>
      </c>
      <c r="Q108" s="15">
        <f t="shared" si="5"/>
        <v>54.418460822119663</v>
      </c>
    </row>
    <row r="109" spans="1:17" x14ac:dyDescent="0.3">
      <c r="A109">
        <v>288</v>
      </c>
      <c r="B109" t="s">
        <v>142</v>
      </c>
      <c r="C109">
        <v>6416</v>
      </c>
      <c r="D109" s="10">
        <v>16077.307999999999</v>
      </c>
      <c r="E109" s="10">
        <v>14518.28</v>
      </c>
      <c r="F109" s="10">
        <v>1559.028</v>
      </c>
      <c r="G109" s="10">
        <v>18487.47</v>
      </c>
      <c r="H109" s="10">
        <v>2202.9599999999996</v>
      </c>
      <c r="I109" s="10">
        <v>31738.58</v>
      </c>
      <c r="J109" s="10">
        <v>0</v>
      </c>
      <c r="K109" s="10">
        <v>35371.173333333332</v>
      </c>
      <c r="L109" s="11">
        <v>93780.523333333331</v>
      </c>
      <c r="M109" s="12">
        <f t="shared" si="6"/>
        <v>197658.01466666668</v>
      </c>
      <c r="N109" s="13">
        <v>83183.699351091025</v>
      </c>
      <c r="O109" s="11">
        <v>5329.0178210587937</v>
      </c>
      <c r="P109" s="18">
        <f t="shared" si="4"/>
        <v>286170.73183881649</v>
      </c>
      <c r="Q109" s="15">
        <f t="shared" si="5"/>
        <v>44.602670174379128</v>
      </c>
    </row>
    <row r="110" spans="1:17" x14ac:dyDescent="0.3">
      <c r="A110">
        <v>290</v>
      </c>
      <c r="B110" t="s">
        <v>143</v>
      </c>
      <c r="C110">
        <v>8042</v>
      </c>
      <c r="D110" s="10">
        <v>156193.94</v>
      </c>
      <c r="E110" s="10">
        <v>101627.96</v>
      </c>
      <c r="F110" s="10">
        <v>54565.98</v>
      </c>
      <c r="G110" s="10">
        <v>41547.11</v>
      </c>
      <c r="H110" s="10">
        <v>7857.7599999999993</v>
      </c>
      <c r="I110" s="10">
        <v>251912.41</v>
      </c>
      <c r="J110" s="10">
        <v>52971.251587256476</v>
      </c>
      <c r="K110" s="10">
        <v>16912.03</v>
      </c>
      <c r="L110" s="11">
        <v>501140.8</v>
      </c>
      <c r="M110" s="12">
        <f t="shared" si="6"/>
        <v>975564.05</v>
      </c>
      <c r="N110" s="13">
        <v>377169.86479593429</v>
      </c>
      <c r="O110" s="11">
        <v>15862.563420635021</v>
      </c>
      <c r="P110" s="18">
        <f t="shared" si="4"/>
        <v>1368596.4782165692</v>
      </c>
      <c r="Q110" s="15">
        <f t="shared" si="5"/>
        <v>170.18110895505708</v>
      </c>
    </row>
    <row r="111" spans="1:17" x14ac:dyDescent="0.3">
      <c r="A111">
        <v>291</v>
      </c>
      <c r="B111" t="s">
        <v>144</v>
      </c>
      <c r="C111">
        <v>2161</v>
      </c>
      <c r="D111" s="10">
        <v>7259.14</v>
      </c>
      <c r="E111" s="10">
        <v>7259.14</v>
      </c>
      <c r="F111" s="10">
        <v>0</v>
      </c>
      <c r="G111" s="10">
        <v>7156.4400000000005</v>
      </c>
      <c r="H111" s="10">
        <v>1629.4399999999998</v>
      </c>
      <c r="I111" s="10">
        <v>67488.31</v>
      </c>
      <c r="J111" s="10">
        <v>9788.0180952380942</v>
      </c>
      <c r="K111" s="10">
        <v>11500.4</v>
      </c>
      <c r="L111" s="11">
        <v>63181.203333333331</v>
      </c>
      <c r="M111" s="12">
        <f t="shared" si="6"/>
        <v>158214.93333333332</v>
      </c>
      <c r="N111" s="13">
        <v>51718.819089481025</v>
      </c>
      <c r="O111" s="11">
        <v>3412.2931660659974</v>
      </c>
      <c r="P111" s="18">
        <f t="shared" si="4"/>
        <v>213346.04558888034</v>
      </c>
      <c r="Q111" s="15">
        <f t="shared" si="5"/>
        <v>98.725611100823855</v>
      </c>
    </row>
    <row r="112" spans="1:17" x14ac:dyDescent="0.3">
      <c r="A112">
        <v>297</v>
      </c>
      <c r="B112" t="s">
        <v>145</v>
      </c>
      <c r="C112">
        <v>120210</v>
      </c>
      <c r="D112" s="10">
        <v>2757308.64</v>
      </c>
      <c r="E112" s="10">
        <v>2351961.3600000003</v>
      </c>
      <c r="F112" s="10">
        <v>405347.28</v>
      </c>
      <c r="G112" s="10">
        <v>835315.58000000007</v>
      </c>
      <c r="H112" s="10">
        <v>97680.639999999999</v>
      </c>
      <c r="I112" s="10">
        <v>1041068.8500000001</v>
      </c>
      <c r="J112" s="10">
        <v>272679.23184741638</v>
      </c>
      <c r="K112" s="10">
        <v>623153.62333333341</v>
      </c>
      <c r="L112" s="11">
        <v>2205183.6</v>
      </c>
      <c r="M112" s="12">
        <f t="shared" si="6"/>
        <v>7559710.9333333336</v>
      </c>
      <c r="N112" s="13">
        <v>3845883.2473683544</v>
      </c>
      <c r="O112" s="11">
        <v>184572.41857301595</v>
      </c>
      <c r="P112" s="18">
        <f t="shared" si="4"/>
        <v>11590166.599274704</v>
      </c>
      <c r="Q112" s="15">
        <f t="shared" si="5"/>
        <v>96.415993671697066</v>
      </c>
    </row>
    <row r="113" spans="1:17" x14ac:dyDescent="0.3">
      <c r="A113">
        <v>300</v>
      </c>
      <c r="B113" t="s">
        <v>146</v>
      </c>
      <c r="C113">
        <v>3534</v>
      </c>
      <c r="D113" s="10">
        <v>40972.784</v>
      </c>
      <c r="E113" s="10">
        <v>36295.700000000004</v>
      </c>
      <c r="F113" s="10">
        <v>4677.0839999999998</v>
      </c>
      <c r="G113" s="10">
        <v>19879</v>
      </c>
      <c r="H113" s="10">
        <v>1388.2399999999998</v>
      </c>
      <c r="I113" s="10">
        <v>2264.85</v>
      </c>
      <c r="J113" s="10">
        <v>8642.3822222222225</v>
      </c>
      <c r="K113" s="10">
        <v>8341.92</v>
      </c>
      <c r="L113" s="11">
        <v>57183.08666666667</v>
      </c>
      <c r="M113" s="12">
        <f t="shared" si="6"/>
        <v>130029.88066666666</v>
      </c>
      <c r="N113" s="13">
        <v>51990.18778077911</v>
      </c>
      <c r="O113" s="11">
        <v>3263.6436152687243</v>
      </c>
      <c r="P113" s="18">
        <f t="shared" si="4"/>
        <v>185283.71206271451</v>
      </c>
      <c r="Q113" s="15">
        <f t="shared" si="5"/>
        <v>52.428894188657189</v>
      </c>
    </row>
    <row r="114" spans="1:17" x14ac:dyDescent="0.3">
      <c r="A114">
        <v>301</v>
      </c>
      <c r="B114" t="s">
        <v>147</v>
      </c>
      <c r="C114">
        <v>20456</v>
      </c>
      <c r="D114" s="10">
        <v>208493.49000000002</v>
      </c>
      <c r="E114" s="10">
        <v>185108.07</v>
      </c>
      <c r="F114" s="10">
        <v>23385.420000000002</v>
      </c>
      <c r="G114" s="10">
        <v>125237.7</v>
      </c>
      <c r="H114" s="10">
        <v>11218.479999999998</v>
      </c>
      <c r="I114" s="10">
        <v>653360.35</v>
      </c>
      <c r="J114" s="10">
        <v>48051.287990570214</v>
      </c>
      <c r="K114" s="10">
        <v>74010.156666666662</v>
      </c>
      <c r="L114" s="11">
        <v>306655.5633333333</v>
      </c>
      <c r="M114" s="12">
        <f t="shared" si="6"/>
        <v>1378975.74</v>
      </c>
      <c r="N114" s="13">
        <v>415921.50224623288</v>
      </c>
      <c r="O114" s="11">
        <v>25446.292195635055</v>
      </c>
      <c r="P114" s="18">
        <f t="shared" si="4"/>
        <v>1820343.5344418681</v>
      </c>
      <c r="Q114" s="15">
        <f t="shared" si="5"/>
        <v>88.988244741976345</v>
      </c>
    </row>
    <row r="115" spans="1:17" x14ac:dyDescent="0.3">
      <c r="A115">
        <v>304</v>
      </c>
      <c r="B115" t="s">
        <v>148</v>
      </c>
      <c r="C115">
        <v>962</v>
      </c>
      <c r="D115" s="10">
        <v>9865.6820000000007</v>
      </c>
      <c r="E115" s="10">
        <v>3629.57</v>
      </c>
      <c r="F115" s="10">
        <v>6236.1120000000001</v>
      </c>
      <c r="G115" s="10">
        <v>4770.96</v>
      </c>
      <c r="H115" s="10">
        <v>546.71999999999991</v>
      </c>
      <c r="I115" s="10">
        <v>30096.66</v>
      </c>
      <c r="J115" s="10">
        <v>3960.3983333333331</v>
      </c>
      <c r="K115" s="10">
        <v>18014.400000000001</v>
      </c>
      <c r="L115" s="11">
        <v>26570.513333333336</v>
      </c>
      <c r="M115" s="12">
        <f t="shared" si="6"/>
        <v>89864.935333333327</v>
      </c>
      <c r="N115" s="13">
        <v>16860.176616797613</v>
      </c>
      <c r="O115" s="11">
        <v>1039.8083553285451</v>
      </c>
      <c r="P115" s="18">
        <f t="shared" si="4"/>
        <v>107764.92030545948</v>
      </c>
      <c r="Q115" s="15">
        <f t="shared" si="5"/>
        <v>112.02174667927181</v>
      </c>
    </row>
    <row r="116" spans="1:17" x14ac:dyDescent="0.3">
      <c r="A116">
        <v>305</v>
      </c>
      <c r="B116" t="s">
        <v>149</v>
      </c>
      <c r="C116">
        <v>15213</v>
      </c>
      <c r="D116" s="10">
        <v>100678.39</v>
      </c>
      <c r="E116" s="10">
        <v>61702.69</v>
      </c>
      <c r="F116" s="10">
        <v>38975.699999999997</v>
      </c>
      <c r="G116" s="10">
        <v>37571.31</v>
      </c>
      <c r="H116" s="10">
        <v>11164.88</v>
      </c>
      <c r="I116" s="10">
        <v>350909.29</v>
      </c>
      <c r="J116" s="10">
        <v>60259.804380070542</v>
      </c>
      <c r="K116" s="10">
        <v>101224.56</v>
      </c>
      <c r="L116" s="11">
        <v>577655.02</v>
      </c>
      <c r="M116" s="12">
        <f t="shared" si="6"/>
        <v>1179203.45</v>
      </c>
      <c r="N116" s="13">
        <v>363706.16780876531</v>
      </c>
      <c r="O116" s="11">
        <v>22158.27807203832</v>
      </c>
      <c r="P116" s="18">
        <f t="shared" si="4"/>
        <v>1565067.8958808037</v>
      </c>
      <c r="Q116" s="15">
        <f t="shared" si="5"/>
        <v>102.87700623682402</v>
      </c>
    </row>
    <row r="117" spans="1:17" x14ac:dyDescent="0.3">
      <c r="A117">
        <v>309</v>
      </c>
      <c r="B117" t="s">
        <v>150</v>
      </c>
      <c r="C117">
        <v>6552</v>
      </c>
      <c r="D117" s="10">
        <v>132881.978</v>
      </c>
      <c r="E117" s="10">
        <v>68961.83</v>
      </c>
      <c r="F117" s="10">
        <v>63920.148000000001</v>
      </c>
      <c r="G117" s="10">
        <v>62420.060000000005</v>
      </c>
      <c r="H117" s="10">
        <v>6914.4</v>
      </c>
      <c r="I117" s="10">
        <v>334599.65000000002</v>
      </c>
      <c r="J117" s="10">
        <v>46194.345888888893</v>
      </c>
      <c r="K117" s="10">
        <v>25528.75</v>
      </c>
      <c r="L117" s="11">
        <v>257907.08</v>
      </c>
      <c r="M117" s="12">
        <f t="shared" si="6"/>
        <v>820251.91799999995</v>
      </c>
      <c r="N117" s="13">
        <v>198055.80308846073</v>
      </c>
      <c r="O117" s="11">
        <v>15964.581955497306</v>
      </c>
      <c r="P117" s="18">
        <f t="shared" si="4"/>
        <v>1034272.3030439579</v>
      </c>
      <c r="Q117" s="15">
        <f t="shared" si="5"/>
        <v>157.8559681080522</v>
      </c>
    </row>
    <row r="118" spans="1:17" x14ac:dyDescent="0.3">
      <c r="A118">
        <v>312</v>
      </c>
      <c r="B118" t="s">
        <v>151</v>
      </c>
      <c r="C118">
        <v>1288</v>
      </c>
      <c r="D118" s="10">
        <v>14518.28</v>
      </c>
      <c r="E118" s="10">
        <v>14518.28</v>
      </c>
      <c r="F118" s="10">
        <v>0</v>
      </c>
      <c r="G118" s="10">
        <v>5963.7</v>
      </c>
      <c r="H118" s="10">
        <v>921.92</v>
      </c>
      <c r="I118" s="10">
        <v>17781.79</v>
      </c>
      <c r="J118" s="10">
        <v>10414.996666666668</v>
      </c>
      <c r="K118" s="10">
        <v>8357.0399999999991</v>
      </c>
      <c r="L118" s="11">
        <v>21616.066666666666</v>
      </c>
      <c r="M118" s="12">
        <f t="shared" si="6"/>
        <v>69158.796666666662</v>
      </c>
      <c r="N118" s="13">
        <v>27781.09081715966</v>
      </c>
      <c r="O118" s="11">
        <v>2114.4317225542513</v>
      </c>
      <c r="P118" s="18">
        <f t="shared" si="4"/>
        <v>99054.319206380562</v>
      </c>
      <c r="Q118" s="15">
        <f t="shared" si="5"/>
        <v>76.905527334146399</v>
      </c>
    </row>
    <row r="119" spans="1:17" x14ac:dyDescent="0.3">
      <c r="A119">
        <v>316</v>
      </c>
      <c r="B119" t="s">
        <v>152</v>
      </c>
      <c r="C119">
        <v>4326</v>
      </c>
      <c r="D119" s="10">
        <v>92834.277999999991</v>
      </c>
      <c r="E119" s="10">
        <v>83480.11</v>
      </c>
      <c r="F119" s="10">
        <v>9354.1679999999997</v>
      </c>
      <c r="G119" s="10">
        <v>13517.720000000001</v>
      </c>
      <c r="H119" s="10">
        <v>3564.3999999999996</v>
      </c>
      <c r="I119" s="10">
        <v>80095.25</v>
      </c>
      <c r="J119" s="10">
        <v>12973.425883597884</v>
      </c>
      <c r="K119" s="10">
        <v>16926.493333333332</v>
      </c>
      <c r="L119" s="11">
        <v>108115.77666666667</v>
      </c>
      <c r="M119" s="12">
        <f t="shared" si="6"/>
        <v>315053.91800000001</v>
      </c>
      <c r="N119" s="13">
        <v>109859.48041349369</v>
      </c>
      <c r="O119" s="11">
        <v>6928.0818674990087</v>
      </c>
      <c r="P119" s="18">
        <f t="shared" si="4"/>
        <v>431841.48028099269</v>
      </c>
      <c r="Q119" s="15">
        <f t="shared" si="5"/>
        <v>99.824660259129146</v>
      </c>
    </row>
    <row r="120" spans="1:17" x14ac:dyDescent="0.3">
      <c r="A120">
        <v>317</v>
      </c>
      <c r="B120" t="s">
        <v>153</v>
      </c>
      <c r="C120">
        <v>2538</v>
      </c>
      <c r="D120" s="10">
        <v>0</v>
      </c>
      <c r="E120" s="10">
        <v>0</v>
      </c>
      <c r="F120" s="10">
        <v>0</v>
      </c>
      <c r="G120" s="10">
        <v>6758.8600000000006</v>
      </c>
      <c r="H120" s="10">
        <v>1640.1599999999999</v>
      </c>
      <c r="I120" s="10">
        <v>11373.22</v>
      </c>
      <c r="J120" s="10">
        <v>4412.3516666666665</v>
      </c>
      <c r="K120" s="10">
        <v>7054.4533333333338</v>
      </c>
      <c r="L120" s="11">
        <v>82653.773333333331</v>
      </c>
      <c r="M120" s="12">
        <f t="shared" si="6"/>
        <v>109480.46666666666</v>
      </c>
      <c r="N120" s="13">
        <v>57461.656673557176</v>
      </c>
      <c r="O120" s="11">
        <v>3195.9125921233381</v>
      </c>
      <c r="P120" s="18">
        <f t="shared" si="4"/>
        <v>170138.03593234718</v>
      </c>
      <c r="Q120" s="15">
        <f t="shared" si="5"/>
        <v>67.036263172713618</v>
      </c>
    </row>
    <row r="121" spans="1:17" x14ac:dyDescent="0.3">
      <c r="A121">
        <v>320</v>
      </c>
      <c r="B121" t="s">
        <v>154</v>
      </c>
      <c r="C121">
        <v>7191</v>
      </c>
      <c r="D121" s="10">
        <v>90763.736000000004</v>
      </c>
      <c r="E121" s="10">
        <v>79850.540000000008</v>
      </c>
      <c r="F121" s="10">
        <v>10913.196</v>
      </c>
      <c r="G121" s="10">
        <v>41149.53</v>
      </c>
      <c r="H121" s="10">
        <v>6769.6799999999994</v>
      </c>
      <c r="I121" s="10">
        <v>146350.79</v>
      </c>
      <c r="J121" s="10">
        <v>52014.641397306397</v>
      </c>
      <c r="K121" s="10">
        <v>36393.93</v>
      </c>
      <c r="L121" s="11">
        <v>156573.34</v>
      </c>
      <c r="M121" s="12">
        <f t="shared" si="6"/>
        <v>478001.00600000005</v>
      </c>
      <c r="N121" s="13">
        <v>234586.91965262091</v>
      </c>
      <c r="O121" s="11">
        <v>12131.027145475658</v>
      </c>
      <c r="P121" s="18">
        <f t="shared" si="4"/>
        <v>724718.95279809658</v>
      </c>
      <c r="Q121" s="15">
        <f t="shared" si="5"/>
        <v>100.78138684440225</v>
      </c>
    </row>
    <row r="122" spans="1:17" x14ac:dyDescent="0.3">
      <c r="A122">
        <v>322</v>
      </c>
      <c r="B122" t="s">
        <v>155</v>
      </c>
      <c r="C122">
        <v>6609</v>
      </c>
      <c r="D122" s="10">
        <v>43092.29800000001</v>
      </c>
      <c r="E122" s="10">
        <v>18147.850000000002</v>
      </c>
      <c r="F122" s="10">
        <v>24944.448</v>
      </c>
      <c r="G122" s="10">
        <v>29818.5</v>
      </c>
      <c r="H122" s="10">
        <v>3768.08</v>
      </c>
      <c r="I122" s="10">
        <v>104672.68</v>
      </c>
      <c r="J122" s="10">
        <v>19387.101666666666</v>
      </c>
      <c r="K122" s="10">
        <v>89023.266666666677</v>
      </c>
      <c r="L122" s="11">
        <v>78160.210000000006</v>
      </c>
      <c r="M122" s="12">
        <f t="shared" si="6"/>
        <v>348535.0346666667</v>
      </c>
      <c r="N122" s="13">
        <v>124042.72796643959</v>
      </c>
      <c r="O122" s="11">
        <v>6944.5398731231217</v>
      </c>
      <c r="P122" s="18">
        <f t="shared" si="4"/>
        <v>479522.30250622943</v>
      </c>
      <c r="Q122" s="15">
        <f t="shared" si="5"/>
        <v>72.555954381332938</v>
      </c>
    </row>
    <row r="123" spans="1:17" x14ac:dyDescent="0.3">
      <c r="A123">
        <v>398</v>
      </c>
      <c r="B123" t="s">
        <v>156</v>
      </c>
      <c r="C123">
        <v>119984</v>
      </c>
      <c r="D123" s="10">
        <v>1907387.8779999998</v>
      </c>
      <c r="E123" s="10">
        <v>845689.81</v>
      </c>
      <c r="F123" s="10">
        <v>1061698.068</v>
      </c>
      <c r="G123" s="10">
        <v>589809.93000000005</v>
      </c>
      <c r="H123" s="10">
        <v>130231.91999999998</v>
      </c>
      <c r="I123" s="10">
        <v>1578967.37</v>
      </c>
      <c r="J123" s="10">
        <v>517475.33212658385</v>
      </c>
      <c r="K123" s="10">
        <v>490911.66666666669</v>
      </c>
      <c r="L123" s="11">
        <v>5606248.0933333337</v>
      </c>
      <c r="M123" s="12">
        <f t="shared" si="6"/>
        <v>10303556.857999999</v>
      </c>
      <c r="N123" s="13">
        <v>4243697.6341146827</v>
      </c>
      <c r="O123" s="11">
        <v>259609.95221521964</v>
      </c>
      <c r="P123" s="18">
        <f t="shared" si="4"/>
        <v>14806864.444329901</v>
      </c>
      <c r="Q123" s="15">
        <f t="shared" si="5"/>
        <v>123.40699130158939</v>
      </c>
    </row>
    <row r="124" spans="1:17" x14ac:dyDescent="0.3">
      <c r="A124">
        <v>399</v>
      </c>
      <c r="B124" t="s">
        <v>157</v>
      </c>
      <c r="C124">
        <v>7996</v>
      </c>
      <c r="D124" s="10">
        <v>130713.49200000001</v>
      </c>
      <c r="E124" s="10">
        <v>108887.1</v>
      </c>
      <c r="F124" s="10">
        <v>21826.392</v>
      </c>
      <c r="G124" s="10">
        <v>38764.050000000003</v>
      </c>
      <c r="H124" s="10">
        <v>4111.119999999999</v>
      </c>
      <c r="I124" s="10">
        <v>65452.130000000005</v>
      </c>
      <c r="J124" s="10">
        <v>10374.525714285714</v>
      </c>
      <c r="K124" s="10">
        <v>39114.149999999994</v>
      </c>
      <c r="L124" s="11">
        <v>68599.296666666676</v>
      </c>
      <c r="M124" s="12">
        <f t="shared" si="6"/>
        <v>346754.23866666673</v>
      </c>
      <c r="N124" s="13">
        <v>155584.32656407767</v>
      </c>
      <c r="O124" s="11">
        <v>7992.1552311195137</v>
      </c>
      <c r="P124" s="18">
        <f t="shared" si="4"/>
        <v>510330.72046186397</v>
      </c>
      <c r="Q124" s="15">
        <f t="shared" si="5"/>
        <v>63.823251683574782</v>
      </c>
    </row>
    <row r="125" spans="1:17" x14ac:dyDescent="0.3">
      <c r="A125">
        <v>400</v>
      </c>
      <c r="B125" t="s">
        <v>158</v>
      </c>
      <c r="C125">
        <v>8468</v>
      </c>
      <c r="D125" s="10">
        <v>181015.95800000001</v>
      </c>
      <c r="E125" s="10">
        <v>156071.51</v>
      </c>
      <c r="F125" s="10">
        <v>24944.448</v>
      </c>
      <c r="G125" s="10">
        <v>62618.85</v>
      </c>
      <c r="H125" s="10">
        <v>3296.3999999999996</v>
      </c>
      <c r="I125" s="10">
        <v>240340.91999999998</v>
      </c>
      <c r="J125" s="10">
        <v>13225.684715909092</v>
      </c>
      <c r="K125" s="10">
        <v>29005.97</v>
      </c>
      <c r="L125" s="11">
        <v>75389.403333333335</v>
      </c>
      <c r="M125" s="12">
        <f t="shared" si="6"/>
        <v>591667.50133333332</v>
      </c>
      <c r="N125" s="13">
        <v>97548.164711471909</v>
      </c>
      <c r="O125" s="11">
        <v>6470.950211285679</v>
      </c>
      <c r="P125" s="18">
        <f t="shared" si="4"/>
        <v>695686.61625609093</v>
      </c>
      <c r="Q125" s="15">
        <f t="shared" si="5"/>
        <v>82.154772821928546</v>
      </c>
    </row>
    <row r="126" spans="1:17" x14ac:dyDescent="0.3">
      <c r="A126">
        <v>402</v>
      </c>
      <c r="B126" t="s">
        <v>159</v>
      </c>
      <c r="C126">
        <v>9358</v>
      </c>
      <c r="D126" s="10">
        <v>168032.22</v>
      </c>
      <c r="E126" s="10">
        <v>152441.94</v>
      </c>
      <c r="F126" s="10">
        <v>15590.28</v>
      </c>
      <c r="G126" s="10">
        <v>62618.85</v>
      </c>
      <c r="H126" s="10">
        <v>7445.0399999999991</v>
      </c>
      <c r="I126" s="10">
        <v>216970.73</v>
      </c>
      <c r="J126" s="10">
        <v>36334.01357352941</v>
      </c>
      <c r="K126" s="10">
        <v>28493.163333333334</v>
      </c>
      <c r="L126" s="11">
        <v>102808.83</v>
      </c>
      <c r="M126" s="12">
        <f t="shared" si="6"/>
        <v>586368.83333333337</v>
      </c>
      <c r="N126" s="13">
        <v>268368.59266669548</v>
      </c>
      <c r="O126" s="11">
        <v>13625.435156152285</v>
      </c>
      <c r="P126" s="18">
        <f t="shared" si="4"/>
        <v>868362.86115618108</v>
      </c>
      <c r="Q126" s="15">
        <f t="shared" si="5"/>
        <v>92.793637652936638</v>
      </c>
    </row>
    <row r="127" spans="1:17" x14ac:dyDescent="0.3">
      <c r="A127">
        <v>403</v>
      </c>
      <c r="B127" t="s">
        <v>160</v>
      </c>
      <c r="C127">
        <v>2925</v>
      </c>
      <c r="D127" s="10">
        <v>16077.307999999999</v>
      </c>
      <c r="E127" s="10">
        <v>14518.28</v>
      </c>
      <c r="F127" s="10">
        <v>1559.028</v>
      </c>
      <c r="G127" s="10">
        <v>13120.14</v>
      </c>
      <c r="H127" s="10">
        <v>1345.36</v>
      </c>
      <c r="I127" s="10">
        <v>22749.759999999998</v>
      </c>
      <c r="J127" s="10">
        <v>8093.9822222222238</v>
      </c>
      <c r="K127" s="10">
        <v>20383.066666666669</v>
      </c>
      <c r="L127" s="11">
        <v>59057.46333333334</v>
      </c>
      <c r="M127" s="12">
        <f t="shared" si="6"/>
        <v>132733.098</v>
      </c>
      <c r="N127" s="13">
        <v>47402.818270710362</v>
      </c>
      <c r="O127" s="11">
        <v>2786.0449520613051</v>
      </c>
      <c r="P127" s="18">
        <f t="shared" si="4"/>
        <v>182921.96122277167</v>
      </c>
      <c r="Q127" s="15">
        <f t="shared" si="5"/>
        <v>62.53742264026382</v>
      </c>
    </row>
    <row r="128" spans="1:17" x14ac:dyDescent="0.3">
      <c r="A128">
        <v>405</v>
      </c>
      <c r="B128" t="s">
        <v>161</v>
      </c>
      <c r="C128">
        <v>72662</v>
      </c>
      <c r="D128" s="10">
        <v>1118179.5979999998</v>
      </c>
      <c r="E128" s="10">
        <v>765839.27</v>
      </c>
      <c r="F128" s="10">
        <v>352340.32799999998</v>
      </c>
      <c r="G128" s="10">
        <v>572515.19999999995</v>
      </c>
      <c r="H128" s="10">
        <v>64780.959999999992</v>
      </c>
      <c r="I128" s="10">
        <v>1700689.78</v>
      </c>
      <c r="J128" s="10">
        <v>266687.10533061222</v>
      </c>
      <c r="K128" s="10">
        <v>218050.38999999998</v>
      </c>
      <c r="L128" s="11">
        <v>2131277.7566666664</v>
      </c>
      <c r="M128" s="12">
        <f t="shared" si="6"/>
        <v>5805493.6846666662</v>
      </c>
      <c r="N128" s="13">
        <v>2311215.1674966714</v>
      </c>
      <c r="O128" s="11">
        <v>134315.155398851</v>
      </c>
      <c r="P128" s="18">
        <f t="shared" si="4"/>
        <v>8251024.0075621884</v>
      </c>
      <c r="Q128" s="15">
        <f t="shared" si="5"/>
        <v>113.55349436517284</v>
      </c>
    </row>
    <row r="129" spans="1:17" x14ac:dyDescent="0.3">
      <c r="A129">
        <v>407</v>
      </c>
      <c r="B129" t="s">
        <v>162</v>
      </c>
      <c r="C129">
        <v>2621</v>
      </c>
      <c r="D129" s="10">
        <v>4677.0839999999998</v>
      </c>
      <c r="E129" s="10">
        <v>0</v>
      </c>
      <c r="F129" s="10">
        <v>4677.0839999999998</v>
      </c>
      <c r="G129" s="10">
        <v>1590.32</v>
      </c>
      <c r="H129" s="10">
        <v>1725.9199999999998</v>
      </c>
      <c r="I129" s="10">
        <v>47456.590000000004</v>
      </c>
      <c r="J129" s="10">
        <v>2994.9074074074074</v>
      </c>
      <c r="K129" s="10">
        <v>20728.893333333333</v>
      </c>
      <c r="L129" s="11">
        <v>72865.919999999998</v>
      </c>
      <c r="M129" s="12">
        <f t="shared" si="6"/>
        <v>149044.72733333334</v>
      </c>
      <c r="N129" s="13">
        <v>59542.922284818756</v>
      </c>
      <c r="O129" s="11">
        <v>3458.3966818207223</v>
      </c>
      <c r="P129" s="18">
        <f t="shared" si="4"/>
        <v>212046.0462999728</v>
      </c>
      <c r="Q129" s="15">
        <f t="shared" si="5"/>
        <v>80.902726554739715</v>
      </c>
    </row>
    <row r="130" spans="1:17" x14ac:dyDescent="0.3">
      <c r="A130">
        <v>408</v>
      </c>
      <c r="B130" t="s">
        <v>163</v>
      </c>
      <c r="C130">
        <v>14221</v>
      </c>
      <c r="D130" s="10">
        <v>188786.61200000002</v>
      </c>
      <c r="E130" s="10">
        <v>166960.22</v>
      </c>
      <c r="F130" s="10">
        <v>21826.392</v>
      </c>
      <c r="G130" s="10">
        <v>57052.73</v>
      </c>
      <c r="H130" s="10">
        <v>7595.119999999999</v>
      </c>
      <c r="I130" s="10">
        <v>147422.72</v>
      </c>
      <c r="J130" s="10">
        <v>24625.712287878789</v>
      </c>
      <c r="K130" s="10">
        <v>40615.586666666662</v>
      </c>
      <c r="L130" s="11">
        <v>219900.00333333333</v>
      </c>
      <c r="M130" s="12">
        <f t="shared" si="6"/>
        <v>661372.772</v>
      </c>
      <c r="N130" s="13">
        <v>289004.27913433092</v>
      </c>
      <c r="O130" s="11">
        <v>16188.24203192755</v>
      </c>
      <c r="P130" s="18">
        <f t="shared" si="4"/>
        <v>966565.29316625849</v>
      </c>
      <c r="Q130" s="15">
        <f t="shared" si="5"/>
        <v>67.967463129615254</v>
      </c>
    </row>
    <row r="131" spans="1:17" x14ac:dyDescent="0.3">
      <c r="A131">
        <v>410</v>
      </c>
      <c r="B131" t="s">
        <v>164</v>
      </c>
      <c r="C131">
        <v>18823</v>
      </c>
      <c r="D131" s="10">
        <v>181040.44400000002</v>
      </c>
      <c r="E131" s="10">
        <v>145182.80000000002</v>
      </c>
      <c r="F131" s="10">
        <v>35857.644</v>
      </c>
      <c r="G131" s="10">
        <v>124641.33</v>
      </c>
      <c r="H131" s="10">
        <v>13603.679999999998</v>
      </c>
      <c r="I131" s="10">
        <v>558407.14999999991</v>
      </c>
      <c r="J131" s="10">
        <v>84993.364137358629</v>
      </c>
      <c r="K131" s="10">
        <v>112434.93333333333</v>
      </c>
      <c r="L131" s="11">
        <v>375732.09333333332</v>
      </c>
      <c r="M131" s="12">
        <f t="shared" si="6"/>
        <v>1365859.6306666667</v>
      </c>
      <c r="N131" s="13">
        <v>441477.76929008076</v>
      </c>
      <c r="O131" s="11">
        <v>26733.814635613704</v>
      </c>
      <c r="P131" s="18">
        <f t="shared" si="4"/>
        <v>1834071.2145923611</v>
      </c>
      <c r="Q131" s="15">
        <f t="shared" si="5"/>
        <v>97.437773712604852</v>
      </c>
    </row>
    <row r="132" spans="1:17" x14ac:dyDescent="0.3">
      <c r="A132">
        <v>416</v>
      </c>
      <c r="B132" t="s">
        <v>165</v>
      </c>
      <c r="C132">
        <v>2964</v>
      </c>
      <c r="D132" s="10">
        <v>23336.448000000004</v>
      </c>
      <c r="E132" s="10">
        <v>21777.420000000002</v>
      </c>
      <c r="F132" s="10">
        <v>1559.028</v>
      </c>
      <c r="G132" s="10">
        <v>12921.35</v>
      </c>
      <c r="H132" s="10">
        <v>2063.6</v>
      </c>
      <c r="I132" s="10">
        <v>41097.130000000005</v>
      </c>
      <c r="J132" s="10">
        <v>3779.601333333334</v>
      </c>
      <c r="K132" s="10">
        <v>9461.5466666666671</v>
      </c>
      <c r="L132" s="11">
        <v>26189.973333333332</v>
      </c>
      <c r="M132" s="12">
        <f t="shared" si="6"/>
        <v>115070.048</v>
      </c>
      <c r="N132" s="13">
        <v>69863.99951100364</v>
      </c>
      <c r="O132" s="11">
        <v>3891.0523296699889</v>
      </c>
      <c r="P132" s="18">
        <f t="shared" si="4"/>
        <v>188825.09984067362</v>
      </c>
      <c r="Q132" s="15">
        <f t="shared" si="5"/>
        <v>63.706174035314987</v>
      </c>
    </row>
    <row r="133" spans="1:17" x14ac:dyDescent="0.3">
      <c r="A133">
        <v>418</v>
      </c>
      <c r="B133" t="s">
        <v>166</v>
      </c>
      <c r="C133">
        <v>23828</v>
      </c>
      <c r="D133" s="10">
        <v>251025.302</v>
      </c>
      <c r="E133" s="10">
        <v>221403.77000000002</v>
      </c>
      <c r="F133" s="10">
        <v>29621.531999999999</v>
      </c>
      <c r="G133" s="10">
        <v>61028.53</v>
      </c>
      <c r="H133" s="10">
        <v>12687.119999999999</v>
      </c>
      <c r="I133" s="10">
        <v>129348.48000000001</v>
      </c>
      <c r="J133" s="10">
        <v>50504.573750628471</v>
      </c>
      <c r="K133" s="10">
        <v>182320.38666666669</v>
      </c>
      <c r="L133" s="11">
        <v>411409.72666666674</v>
      </c>
      <c r="M133" s="12">
        <f t="shared" si="6"/>
        <v>1047819.5453333335</v>
      </c>
      <c r="N133" s="13">
        <v>386128.00161123899</v>
      </c>
      <c r="O133" s="11">
        <v>28568.987762738307</v>
      </c>
      <c r="P133" s="18">
        <f t="shared" si="4"/>
        <v>1462516.5347073108</v>
      </c>
      <c r="Q133" s="15">
        <f t="shared" si="5"/>
        <v>61.378065079205591</v>
      </c>
    </row>
    <row r="134" spans="1:17" x14ac:dyDescent="0.3">
      <c r="A134">
        <v>420</v>
      </c>
      <c r="B134" t="s">
        <v>167</v>
      </c>
      <c r="C134">
        <v>9402</v>
      </c>
      <c r="D134" s="10">
        <v>166497.67799999999</v>
      </c>
      <c r="E134" s="10">
        <v>141553.23000000001</v>
      </c>
      <c r="F134" s="10">
        <v>24944.448</v>
      </c>
      <c r="G134" s="10">
        <v>73751.09</v>
      </c>
      <c r="H134" s="10">
        <v>6651.7599999999993</v>
      </c>
      <c r="I134" s="10">
        <v>74036.62</v>
      </c>
      <c r="J134" s="10">
        <v>37986.485166666658</v>
      </c>
      <c r="K134" s="10">
        <v>40731.1</v>
      </c>
      <c r="L134" s="11">
        <v>78790.430000000008</v>
      </c>
      <c r="M134" s="12">
        <f t="shared" si="6"/>
        <v>440458.67799999996</v>
      </c>
      <c r="N134" s="13">
        <v>241971.68191259427</v>
      </c>
      <c r="O134" s="11">
        <v>13135.598488762835</v>
      </c>
      <c r="P134" s="18">
        <f t="shared" si="4"/>
        <v>695565.95840135706</v>
      </c>
      <c r="Q134" s="15">
        <f t="shared" si="5"/>
        <v>73.980637992060949</v>
      </c>
    </row>
    <row r="135" spans="1:17" x14ac:dyDescent="0.3">
      <c r="A135">
        <v>421</v>
      </c>
      <c r="B135" t="s">
        <v>168</v>
      </c>
      <c r="C135">
        <v>722</v>
      </c>
      <c r="D135" s="10">
        <v>8818.1679999999997</v>
      </c>
      <c r="E135" s="10">
        <v>7259.14</v>
      </c>
      <c r="F135" s="10">
        <v>1559.028</v>
      </c>
      <c r="G135" s="10">
        <v>1391.5300000000002</v>
      </c>
      <c r="H135" s="10">
        <v>439.51999999999992</v>
      </c>
      <c r="I135" s="10">
        <v>5615.23</v>
      </c>
      <c r="J135" s="10">
        <v>2858.2816666666672</v>
      </c>
      <c r="K135" s="10">
        <v>6426</v>
      </c>
      <c r="L135" s="11">
        <v>5920.9266666666663</v>
      </c>
      <c r="M135" s="12">
        <f t="shared" si="6"/>
        <v>28611.374666666667</v>
      </c>
      <c r="N135" s="13">
        <v>16944.827645592617</v>
      </c>
      <c r="O135" s="11">
        <v>890.94780445916831</v>
      </c>
      <c r="P135" s="18">
        <f t="shared" si="4"/>
        <v>46447.150116718447</v>
      </c>
      <c r="Q135" s="15">
        <f t="shared" si="5"/>
        <v>64.331232848640511</v>
      </c>
    </row>
    <row r="136" spans="1:17" x14ac:dyDescent="0.3">
      <c r="A136">
        <v>422</v>
      </c>
      <c r="B136" t="s">
        <v>169</v>
      </c>
      <c r="C136">
        <v>10719</v>
      </c>
      <c r="D136" s="10">
        <v>256847.84399999998</v>
      </c>
      <c r="E136" s="10">
        <v>174219.36000000002</v>
      </c>
      <c r="F136" s="10">
        <v>82628.483999999997</v>
      </c>
      <c r="G136" s="10">
        <v>78522.049999999988</v>
      </c>
      <c r="H136" s="10">
        <v>12033.199999999999</v>
      </c>
      <c r="I136" s="10">
        <v>254611.96</v>
      </c>
      <c r="J136" s="10">
        <v>82794.617269841256</v>
      </c>
      <c r="K136" s="10">
        <v>42055.986666666664</v>
      </c>
      <c r="L136" s="11">
        <v>589930.54333333333</v>
      </c>
      <c r="M136" s="12">
        <f t="shared" si="6"/>
        <v>1234001.584</v>
      </c>
      <c r="N136" s="13">
        <v>325763.91655533708</v>
      </c>
      <c r="O136" s="11">
        <v>27389.286359604805</v>
      </c>
      <c r="P136" s="18">
        <f t="shared" ref="P136:P199" si="7">N136+M136+O136</f>
        <v>1587154.7869149421</v>
      </c>
      <c r="Q136" s="15">
        <f t="shared" ref="Q136:Q199" si="8">P136/C136</f>
        <v>148.06929628836104</v>
      </c>
    </row>
    <row r="137" spans="1:17" x14ac:dyDescent="0.3">
      <c r="A137">
        <v>423</v>
      </c>
      <c r="B137" t="s">
        <v>170</v>
      </c>
      <c r="C137">
        <v>20146</v>
      </c>
      <c r="D137" s="10">
        <v>237067.50800000003</v>
      </c>
      <c r="E137" s="10">
        <v>188737.64</v>
      </c>
      <c r="F137" s="10">
        <v>48329.868000000002</v>
      </c>
      <c r="G137" s="10">
        <v>56456.36</v>
      </c>
      <c r="H137" s="10">
        <v>8651.0399999999991</v>
      </c>
      <c r="I137" s="10">
        <v>422891.44999999995</v>
      </c>
      <c r="J137" s="10">
        <v>50833.096993552848</v>
      </c>
      <c r="K137" s="10">
        <v>104425.85333333333</v>
      </c>
      <c r="L137" s="11">
        <v>217818.46333333335</v>
      </c>
      <c r="M137" s="12">
        <f t="shared" ref="M137:M200" si="9">D137+G137+H137+I137+K137+L137</f>
        <v>1047310.6746666667</v>
      </c>
      <c r="N137" s="13">
        <v>255311.2459115067</v>
      </c>
      <c r="O137" s="11">
        <v>15419.885269360813</v>
      </c>
      <c r="P137" s="18">
        <f t="shared" si="7"/>
        <v>1318041.8058475342</v>
      </c>
      <c r="Q137" s="15">
        <f t="shared" si="8"/>
        <v>65.424491504394624</v>
      </c>
    </row>
    <row r="138" spans="1:17" x14ac:dyDescent="0.3">
      <c r="A138">
        <v>425</v>
      </c>
      <c r="B138" t="s">
        <v>171</v>
      </c>
      <c r="C138">
        <v>10238</v>
      </c>
      <c r="D138" s="10">
        <v>89204.708000000013</v>
      </c>
      <c r="E138" s="10">
        <v>79850.540000000008</v>
      </c>
      <c r="F138" s="10">
        <v>9354.1679999999997</v>
      </c>
      <c r="G138" s="10">
        <v>16499.57</v>
      </c>
      <c r="H138" s="10">
        <v>4947.28</v>
      </c>
      <c r="I138" s="10">
        <v>248571.57</v>
      </c>
      <c r="J138" s="10">
        <v>14764.539740259739</v>
      </c>
      <c r="K138" s="10">
        <v>65714.693333333344</v>
      </c>
      <c r="L138" s="11">
        <v>71228.89</v>
      </c>
      <c r="M138" s="12">
        <f t="shared" si="9"/>
        <v>496166.7113333334</v>
      </c>
      <c r="N138" s="13">
        <v>161937.39608002474</v>
      </c>
      <c r="O138" s="11">
        <v>9795.678347428513</v>
      </c>
      <c r="P138" s="18">
        <f t="shared" si="7"/>
        <v>667899.78576078673</v>
      </c>
      <c r="Q138" s="15">
        <f t="shared" si="8"/>
        <v>65.237330119240738</v>
      </c>
    </row>
    <row r="139" spans="1:17" x14ac:dyDescent="0.3">
      <c r="A139">
        <v>426</v>
      </c>
      <c r="B139" t="s">
        <v>172</v>
      </c>
      <c r="C139">
        <v>11994</v>
      </c>
      <c r="D139" s="10">
        <v>238188.47999999998</v>
      </c>
      <c r="E139" s="10">
        <v>152441.94</v>
      </c>
      <c r="F139" s="10">
        <v>85746.54</v>
      </c>
      <c r="G139" s="10">
        <v>56058.78</v>
      </c>
      <c r="H139" s="10">
        <v>9840.9599999999991</v>
      </c>
      <c r="I139" s="10">
        <v>281799.49</v>
      </c>
      <c r="J139" s="10">
        <v>37838.159291087592</v>
      </c>
      <c r="K139" s="10">
        <v>53486.513333333329</v>
      </c>
      <c r="L139" s="11">
        <v>259869.74666666667</v>
      </c>
      <c r="M139" s="12">
        <f t="shared" si="9"/>
        <v>899243.97</v>
      </c>
      <c r="N139" s="13">
        <v>279226.21419028891</v>
      </c>
      <c r="O139" s="11">
        <v>21398.255812319683</v>
      </c>
      <c r="P139" s="18">
        <f t="shared" si="7"/>
        <v>1199868.4400026086</v>
      </c>
      <c r="Q139" s="15">
        <f t="shared" si="8"/>
        <v>100.03905619498154</v>
      </c>
    </row>
    <row r="140" spans="1:17" x14ac:dyDescent="0.3">
      <c r="A140">
        <v>430</v>
      </c>
      <c r="B140" t="s">
        <v>173</v>
      </c>
      <c r="C140">
        <v>15770</v>
      </c>
      <c r="D140" s="10">
        <v>211124.51800000001</v>
      </c>
      <c r="E140" s="10">
        <v>170589.79</v>
      </c>
      <c r="F140" s="10">
        <v>40534.728000000003</v>
      </c>
      <c r="G140" s="10">
        <v>74148.67</v>
      </c>
      <c r="H140" s="10">
        <v>9728.4</v>
      </c>
      <c r="I140" s="10">
        <v>149774.72</v>
      </c>
      <c r="J140" s="10">
        <v>41413.469629629632</v>
      </c>
      <c r="K140" s="10">
        <v>81939.816666666666</v>
      </c>
      <c r="L140" s="11">
        <v>243068.30333333334</v>
      </c>
      <c r="M140" s="12">
        <f t="shared" si="9"/>
        <v>769784.42800000007</v>
      </c>
      <c r="N140" s="13">
        <v>316730.46072984091</v>
      </c>
      <c r="O140" s="11">
        <v>23595.294063102658</v>
      </c>
      <c r="P140" s="18">
        <f t="shared" si="7"/>
        <v>1110110.1827929437</v>
      </c>
      <c r="Q140" s="15">
        <f t="shared" si="8"/>
        <v>70.393797260173983</v>
      </c>
    </row>
    <row r="141" spans="1:17" x14ac:dyDescent="0.3">
      <c r="A141">
        <v>433</v>
      </c>
      <c r="B141" t="s">
        <v>174</v>
      </c>
      <c r="C141">
        <v>7853</v>
      </c>
      <c r="D141" s="10">
        <v>66915.77399999999</v>
      </c>
      <c r="E141" s="10">
        <v>54443.55</v>
      </c>
      <c r="F141" s="10">
        <v>12472.224</v>
      </c>
      <c r="G141" s="10">
        <v>19282.63</v>
      </c>
      <c r="H141" s="10">
        <v>3151.68</v>
      </c>
      <c r="I141" s="10">
        <v>129132.70000000001</v>
      </c>
      <c r="J141" s="10">
        <v>19470.440134680135</v>
      </c>
      <c r="K141" s="10">
        <v>44478.41333333333</v>
      </c>
      <c r="L141" s="11">
        <v>113100.46333333333</v>
      </c>
      <c r="M141" s="12">
        <f t="shared" si="9"/>
        <v>376061.66066666663</v>
      </c>
      <c r="N141" s="13">
        <v>91249.404496453775</v>
      </c>
      <c r="O141" s="11">
        <v>7386.1630240368067</v>
      </c>
      <c r="P141" s="18">
        <f t="shared" si="7"/>
        <v>474697.22818715719</v>
      </c>
      <c r="Q141" s="15">
        <f t="shared" si="8"/>
        <v>60.447883380511549</v>
      </c>
    </row>
    <row r="142" spans="1:17" x14ac:dyDescent="0.3">
      <c r="A142">
        <v>434</v>
      </c>
      <c r="B142" t="s">
        <v>175</v>
      </c>
      <c r="C142">
        <v>14745</v>
      </c>
      <c r="D142" s="10">
        <v>52421.98000000001</v>
      </c>
      <c r="E142" s="10">
        <v>29036.560000000001</v>
      </c>
      <c r="F142" s="10">
        <v>23385.420000000002</v>
      </c>
      <c r="G142" s="10">
        <v>18487.47</v>
      </c>
      <c r="H142" s="10">
        <v>11213.119999999999</v>
      </c>
      <c r="I142" s="10">
        <v>232184.12</v>
      </c>
      <c r="J142" s="10">
        <v>37864.043585395535</v>
      </c>
      <c r="K142" s="10">
        <v>101838.98666666665</v>
      </c>
      <c r="L142" s="11">
        <v>298540.25</v>
      </c>
      <c r="M142" s="12">
        <f t="shared" si="9"/>
        <v>714685.92666666664</v>
      </c>
      <c r="N142" s="13">
        <v>372603.64769984526</v>
      </c>
      <c r="O142" s="11">
        <v>21521.16335432027</v>
      </c>
      <c r="P142" s="18">
        <f t="shared" si="7"/>
        <v>1108810.737720832</v>
      </c>
      <c r="Q142" s="15">
        <f t="shared" si="8"/>
        <v>75.199100557533541</v>
      </c>
    </row>
    <row r="143" spans="1:17" x14ac:dyDescent="0.3">
      <c r="A143">
        <v>435</v>
      </c>
      <c r="B143" t="s">
        <v>176</v>
      </c>
      <c r="C143">
        <v>699</v>
      </c>
      <c r="D143" s="10">
        <v>1559.028</v>
      </c>
      <c r="E143" s="10">
        <v>0</v>
      </c>
      <c r="F143" s="10">
        <v>1559.028</v>
      </c>
      <c r="G143" s="10">
        <v>2385.48</v>
      </c>
      <c r="H143" s="10">
        <v>428.79999999999995</v>
      </c>
      <c r="I143" s="10">
        <v>9369.9</v>
      </c>
      <c r="J143" s="10">
        <v>3123.2999999999997</v>
      </c>
      <c r="K143" s="10">
        <v>0</v>
      </c>
      <c r="L143" s="11">
        <v>2460.8633333333332</v>
      </c>
      <c r="M143" s="12">
        <f t="shared" si="9"/>
        <v>16204.071333333331</v>
      </c>
      <c r="N143" s="13">
        <v>10870.861624105955</v>
      </c>
      <c r="O143" s="11">
        <v>652.83422308979686</v>
      </c>
      <c r="P143" s="18">
        <f t="shared" si="7"/>
        <v>27727.767180529085</v>
      </c>
      <c r="Q143" s="15">
        <f t="shared" si="8"/>
        <v>39.667764206765497</v>
      </c>
    </row>
    <row r="144" spans="1:17" x14ac:dyDescent="0.3">
      <c r="A144">
        <v>436</v>
      </c>
      <c r="B144" t="s">
        <v>177</v>
      </c>
      <c r="C144">
        <v>2036</v>
      </c>
      <c r="D144" s="10">
        <v>21777.420000000002</v>
      </c>
      <c r="E144" s="10">
        <v>21777.420000000002</v>
      </c>
      <c r="F144" s="10">
        <v>0</v>
      </c>
      <c r="G144" s="10">
        <v>3777.0099999999998</v>
      </c>
      <c r="H144" s="10">
        <v>1205.9999999999998</v>
      </c>
      <c r="I144" s="10">
        <v>13167.95</v>
      </c>
      <c r="J144" s="10">
        <v>0</v>
      </c>
      <c r="K144" s="10">
        <v>9838.8000000000011</v>
      </c>
      <c r="L144" s="11">
        <v>30663.166666666668</v>
      </c>
      <c r="M144" s="12">
        <f t="shared" si="9"/>
        <v>80430.346666666679</v>
      </c>
      <c r="N144" s="13">
        <v>38525.428906134919</v>
      </c>
      <c r="O144" s="11">
        <v>2179.6307448343896</v>
      </c>
      <c r="P144" s="18">
        <f t="shared" si="7"/>
        <v>121135.40631763598</v>
      </c>
      <c r="Q144" s="15">
        <f t="shared" si="8"/>
        <v>59.496761452669929</v>
      </c>
    </row>
    <row r="145" spans="1:17" x14ac:dyDescent="0.3">
      <c r="A145">
        <v>440</v>
      </c>
      <c r="B145" t="s">
        <v>178</v>
      </c>
      <c r="C145">
        <v>5534</v>
      </c>
      <c r="D145" s="10">
        <v>40461.269999999997</v>
      </c>
      <c r="E145" s="10">
        <v>32666.13</v>
      </c>
      <c r="F145" s="10">
        <v>7795.14</v>
      </c>
      <c r="G145" s="10">
        <v>9144.34</v>
      </c>
      <c r="H145" s="10">
        <v>986.2399999999999</v>
      </c>
      <c r="I145" s="10">
        <v>30556.809999999998</v>
      </c>
      <c r="J145" s="10">
        <v>2245.1266666666666</v>
      </c>
      <c r="K145" s="10">
        <v>43581.14666666666</v>
      </c>
      <c r="L145" s="11">
        <v>28028.103333333333</v>
      </c>
      <c r="M145" s="12">
        <f t="shared" si="9"/>
        <v>152757.91</v>
      </c>
      <c r="N145" s="13">
        <v>36970.533044929347</v>
      </c>
      <c r="O145" s="11">
        <v>2769.3759463650886</v>
      </c>
      <c r="P145" s="18">
        <f t="shared" si="7"/>
        <v>192497.81899129445</v>
      </c>
      <c r="Q145" s="15">
        <f t="shared" si="8"/>
        <v>34.784571556070553</v>
      </c>
    </row>
    <row r="146" spans="1:17" x14ac:dyDescent="0.3">
      <c r="A146">
        <v>441</v>
      </c>
      <c r="B146" t="s">
        <v>179</v>
      </c>
      <c r="C146">
        <v>4543</v>
      </c>
      <c r="D146" s="10">
        <v>33202.129999999997</v>
      </c>
      <c r="E146" s="10">
        <v>25406.99</v>
      </c>
      <c r="F146" s="10">
        <v>7795.14</v>
      </c>
      <c r="G146" s="10">
        <v>21071.74</v>
      </c>
      <c r="H146" s="10">
        <v>3114.1599999999994</v>
      </c>
      <c r="I146" s="10">
        <v>162350.25</v>
      </c>
      <c r="J146" s="10">
        <v>21389.198154761903</v>
      </c>
      <c r="K146" s="10">
        <v>16040.890000000001</v>
      </c>
      <c r="L146" s="11">
        <v>78780.756666666668</v>
      </c>
      <c r="M146" s="12">
        <f t="shared" si="9"/>
        <v>314559.9266666667</v>
      </c>
      <c r="N146" s="13">
        <v>114776.57062522025</v>
      </c>
      <c r="O146" s="11">
        <v>6253.6201370185518</v>
      </c>
      <c r="P146" s="18">
        <f t="shared" si="7"/>
        <v>435590.11742890551</v>
      </c>
      <c r="Q146" s="15">
        <f t="shared" si="8"/>
        <v>95.881601899384876</v>
      </c>
    </row>
    <row r="147" spans="1:17" x14ac:dyDescent="0.3">
      <c r="A147">
        <v>444</v>
      </c>
      <c r="B147" t="s">
        <v>180</v>
      </c>
      <c r="C147">
        <v>45886</v>
      </c>
      <c r="D147" s="10">
        <v>209638.948</v>
      </c>
      <c r="E147" s="10">
        <v>137923.66</v>
      </c>
      <c r="F147" s="10">
        <v>71715.288</v>
      </c>
      <c r="G147" s="10">
        <v>60630.950000000004</v>
      </c>
      <c r="H147" s="10">
        <v>31779.439999999995</v>
      </c>
      <c r="I147" s="10">
        <v>580942.88</v>
      </c>
      <c r="J147" s="10">
        <v>136726.16345085471</v>
      </c>
      <c r="K147" s="10">
        <v>201261.81999999998</v>
      </c>
      <c r="L147" s="11">
        <v>1132040.8700000001</v>
      </c>
      <c r="M147" s="12">
        <f t="shared" si="9"/>
        <v>2216294.9079999998</v>
      </c>
      <c r="N147" s="13">
        <v>983992.82909860276</v>
      </c>
      <c r="O147" s="11">
        <v>62868.526483749323</v>
      </c>
      <c r="P147" s="18">
        <f t="shared" si="7"/>
        <v>3263156.2635823521</v>
      </c>
      <c r="Q147" s="15">
        <f t="shared" si="8"/>
        <v>71.114419726765291</v>
      </c>
    </row>
    <row r="148" spans="1:17" x14ac:dyDescent="0.3">
      <c r="A148">
        <v>445</v>
      </c>
      <c r="B148" t="s">
        <v>181</v>
      </c>
      <c r="C148">
        <v>15105</v>
      </c>
      <c r="D148" s="10">
        <v>132370.46400000001</v>
      </c>
      <c r="E148" s="10">
        <v>65332.26</v>
      </c>
      <c r="F148" s="10">
        <v>67038.203999999998</v>
      </c>
      <c r="G148" s="10">
        <v>33197.93</v>
      </c>
      <c r="H148" s="10">
        <v>6614.2399999999989</v>
      </c>
      <c r="I148" s="10">
        <v>136590.13</v>
      </c>
      <c r="J148" s="10">
        <v>21725.923370370369</v>
      </c>
      <c r="K148" s="10">
        <v>99612.706666666665</v>
      </c>
      <c r="L148" s="11">
        <v>128313.80333333334</v>
      </c>
      <c r="M148" s="12">
        <f t="shared" si="9"/>
        <v>536699.27399999998</v>
      </c>
      <c r="N148" s="13">
        <v>195698.47858782945</v>
      </c>
      <c r="O148" s="11">
        <v>12068.254624024719</v>
      </c>
      <c r="P148" s="18">
        <f t="shared" si="7"/>
        <v>744466.00721185422</v>
      </c>
      <c r="Q148" s="15">
        <f t="shared" si="8"/>
        <v>49.286064694594785</v>
      </c>
    </row>
    <row r="149" spans="1:17" x14ac:dyDescent="0.3">
      <c r="A149">
        <v>475</v>
      </c>
      <c r="B149" t="s">
        <v>182</v>
      </c>
      <c r="C149">
        <v>5451</v>
      </c>
      <c r="D149" s="10">
        <v>32154.615999999998</v>
      </c>
      <c r="E149" s="10">
        <v>29036.560000000001</v>
      </c>
      <c r="F149" s="10">
        <v>3118.056</v>
      </c>
      <c r="G149" s="10">
        <v>17294.73</v>
      </c>
      <c r="H149" s="10">
        <v>2465.6</v>
      </c>
      <c r="I149" s="10">
        <v>57986.92</v>
      </c>
      <c r="J149" s="10">
        <v>10810.101333333332</v>
      </c>
      <c r="K149" s="10">
        <v>16394.399999999998</v>
      </c>
      <c r="L149" s="11">
        <v>52256.736666666664</v>
      </c>
      <c r="M149" s="12">
        <f t="shared" si="9"/>
        <v>178553.00266666664</v>
      </c>
      <c r="N149" s="13">
        <v>83953.918789527073</v>
      </c>
      <c r="O149" s="11">
        <v>4667.4270949766815</v>
      </c>
      <c r="P149" s="18">
        <f t="shared" si="7"/>
        <v>267174.34855117043</v>
      </c>
      <c r="Q149" s="15">
        <f t="shared" si="8"/>
        <v>49.013822885923766</v>
      </c>
    </row>
    <row r="150" spans="1:17" x14ac:dyDescent="0.3">
      <c r="A150">
        <v>480</v>
      </c>
      <c r="B150" t="s">
        <v>183</v>
      </c>
      <c r="C150">
        <v>1999</v>
      </c>
      <c r="D150" s="10">
        <v>10377.196000000002</v>
      </c>
      <c r="E150" s="10">
        <v>7259.14</v>
      </c>
      <c r="F150" s="10">
        <v>3118.056</v>
      </c>
      <c r="G150" s="10">
        <v>4572.17</v>
      </c>
      <c r="H150" s="10">
        <v>1098.7999999999997</v>
      </c>
      <c r="I150" s="10">
        <v>6037.24</v>
      </c>
      <c r="J150" s="10">
        <v>5728.2866666666669</v>
      </c>
      <c r="K150" s="10">
        <v>8986.56</v>
      </c>
      <c r="L150" s="11">
        <v>46139.82666666666</v>
      </c>
      <c r="M150" s="12">
        <f t="shared" si="9"/>
        <v>77211.792666666661</v>
      </c>
      <c r="N150" s="13">
        <v>36731.09905802337</v>
      </c>
      <c r="O150" s="11">
        <v>2248.7332684484518</v>
      </c>
      <c r="P150" s="18">
        <f t="shared" si="7"/>
        <v>116191.6249931385</v>
      </c>
      <c r="Q150" s="15">
        <f t="shared" si="8"/>
        <v>58.124874934036264</v>
      </c>
    </row>
    <row r="151" spans="1:17" x14ac:dyDescent="0.3">
      <c r="A151">
        <v>481</v>
      </c>
      <c r="B151" t="s">
        <v>184</v>
      </c>
      <c r="C151">
        <v>9543</v>
      </c>
      <c r="D151" s="10">
        <v>70033.83</v>
      </c>
      <c r="E151" s="10">
        <v>54443.55</v>
      </c>
      <c r="F151" s="10">
        <v>15590.28</v>
      </c>
      <c r="G151" s="10">
        <v>25842.7</v>
      </c>
      <c r="H151" s="10">
        <v>4159.3599999999997</v>
      </c>
      <c r="I151" s="10">
        <v>74778.740000000005</v>
      </c>
      <c r="J151" s="10">
        <v>12466.52214285714</v>
      </c>
      <c r="K151" s="10">
        <v>51550.933333333327</v>
      </c>
      <c r="L151" s="11">
        <v>65846.856666666659</v>
      </c>
      <c r="M151" s="12">
        <f t="shared" si="9"/>
        <v>292212.42</v>
      </c>
      <c r="N151" s="13">
        <v>125247.02629621085</v>
      </c>
      <c r="O151" s="11">
        <v>7587.45709282403</v>
      </c>
      <c r="P151" s="18">
        <f t="shared" si="7"/>
        <v>425046.90338903491</v>
      </c>
      <c r="Q151" s="15">
        <f t="shared" si="8"/>
        <v>44.540176400401855</v>
      </c>
    </row>
    <row r="152" spans="1:17" x14ac:dyDescent="0.3">
      <c r="A152">
        <v>483</v>
      </c>
      <c r="B152" t="s">
        <v>185</v>
      </c>
      <c r="C152">
        <v>1078</v>
      </c>
      <c r="D152" s="10">
        <v>10888.710000000001</v>
      </c>
      <c r="E152" s="10">
        <v>10888.710000000001</v>
      </c>
      <c r="F152" s="10">
        <v>0</v>
      </c>
      <c r="G152" s="10">
        <v>1987.9</v>
      </c>
      <c r="H152" s="10">
        <v>573.51999999999987</v>
      </c>
      <c r="I152" s="10">
        <v>5714.76</v>
      </c>
      <c r="J152" s="10">
        <v>1732.3566666666666</v>
      </c>
      <c r="K152" s="10">
        <v>0</v>
      </c>
      <c r="L152" s="11">
        <v>70046.706666666665</v>
      </c>
      <c r="M152" s="12">
        <f t="shared" si="9"/>
        <v>89211.596666666665</v>
      </c>
      <c r="N152" s="13">
        <v>23507.041366455211</v>
      </c>
      <c r="O152" s="11">
        <v>1337.5294570672986</v>
      </c>
      <c r="P152" s="18">
        <f t="shared" si="7"/>
        <v>114056.16749018918</v>
      </c>
      <c r="Q152" s="15">
        <f t="shared" si="8"/>
        <v>105.80349488885824</v>
      </c>
    </row>
    <row r="153" spans="1:17" x14ac:dyDescent="0.3">
      <c r="A153">
        <v>484</v>
      </c>
      <c r="B153" t="s">
        <v>186</v>
      </c>
      <c r="C153">
        <v>3066</v>
      </c>
      <c r="D153" s="10">
        <v>30084.074000000004</v>
      </c>
      <c r="E153" s="10">
        <v>25406.99</v>
      </c>
      <c r="F153" s="10">
        <v>4677.0839999999998</v>
      </c>
      <c r="G153" s="10">
        <v>4770.96</v>
      </c>
      <c r="H153" s="10">
        <v>2406.6399999999994</v>
      </c>
      <c r="I153" s="10">
        <v>43094.81</v>
      </c>
      <c r="J153" s="10">
        <v>9690.007333333333</v>
      </c>
      <c r="K153" s="10">
        <v>12052.799999999997</v>
      </c>
      <c r="L153" s="11">
        <v>51724.200000000004</v>
      </c>
      <c r="M153" s="12">
        <f t="shared" si="9"/>
        <v>144133.484</v>
      </c>
      <c r="N153" s="13">
        <v>88315.66598424867</v>
      </c>
      <c r="O153" s="11">
        <v>4471.5135280281111</v>
      </c>
      <c r="P153" s="18">
        <f t="shared" si="7"/>
        <v>236920.66351227681</v>
      </c>
      <c r="Q153" s="15">
        <f t="shared" si="8"/>
        <v>77.273536696763472</v>
      </c>
    </row>
    <row r="154" spans="1:17" x14ac:dyDescent="0.3">
      <c r="A154">
        <v>489</v>
      </c>
      <c r="B154" t="s">
        <v>187</v>
      </c>
      <c r="C154">
        <v>1868</v>
      </c>
      <c r="D154" s="10">
        <v>6747.6260000000002</v>
      </c>
      <c r="E154" s="10">
        <v>3629.57</v>
      </c>
      <c r="F154" s="10">
        <v>3118.056</v>
      </c>
      <c r="G154" s="10">
        <v>5168.54</v>
      </c>
      <c r="H154" s="10">
        <v>1195.2799999999997</v>
      </c>
      <c r="I154" s="10">
        <v>66684.58</v>
      </c>
      <c r="J154" s="10">
        <v>6900.6188888888892</v>
      </c>
      <c r="K154" s="10">
        <v>7489.746666666666</v>
      </c>
      <c r="L154" s="11">
        <v>30065.866666666669</v>
      </c>
      <c r="M154" s="12">
        <f t="shared" si="9"/>
        <v>117351.63933333333</v>
      </c>
      <c r="N154" s="13">
        <v>47051.26497679836</v>
      </c>
      <c r="O154" s="11">
        <v>2623.8913966493756</v>
      </c>
      <c r="P154" s="18">
        <f t="shared" si="7"/>
        <v>167026.79570678106</v>
      </c>
      <c r="Q154" s="15">
        <f t="shared" si="8"/>
        <v>89.414772862302499</v>
      </c>
    </row>
    <row r="155" spans="1:17" x14ac:dyDescent="0.3">
      <c r="A155">
        <v>491</v>
      </c>
      <c r="B155" t="s">
        <v>188</v>
      </c>
      <c r="C155">
        <v>52583</v>
      </c>
      <c r="D155" s="10">
        <v>1126167.9339999999</v>
      </c>
      <c r="E155" s="10">
        <v>911022.07000000007</v>
      </c>
      <c r="F155" s="10">
        <v>215145.864</v>
      </c>
      <c r="G155" s="10">
        <v>287052.76</v>
      </c>
      <c r="H155" s="10">
        <v>41915.19999999999</v>
      </c>
      <c r="I155" s="10">
        <v>719680.05</v>
      </c>
      <c r="J155" s="10">
        <v>198269.1986700586</v>
      </c>
      <c r="K155" s="10">
        <v>307772.29333333333</v>
      </c>
      <c r="L155" s="11">
        <v>2000564.3099999998</v>
      </c>
      <c r="M155" s="12">
        <f t="shared" si="9"/>
        <v>4483152.5473333336</v>
      </c>
      <c r="N155" s="13">
        <v>1589762.3964279392</v>
      </c>
      <c r="O155" s="11">
        <v>86323.610998938864</v>
      </c>
      <c r="P155" s="18">
        <f t="shared" si="7"/>
        <v>6159238.5547602111</v>
      </c>
      <c r="Q155" s="15">
        <f t="shared" si="8"/>
        <v>117.13364689652951</v>
      </c>
    </row>
    <row r="156" spans="1:17" x14ac:dyDescent="0.3">
      <c r="A156">
        <v>494</v>
      </c>
      <c r="B156" t="s">
        <v>189</v>
      </c>
      <c r="C156">
        <v>8903</v>
      </c>
      <c r="D156" s="10">
        <v>96975.362000000008</v>
      </c>
      <c r="E156" s="10">
        <v>90739.25</v>
      </c>
      <c r="F156" s="10">
        <v>6236.1120000000001</v>
      </c>
      <c r="G156" s="10">
        <v>20077.789999999997</v>
      </c>
      <c r="H156" s="10">
        <v>6137.2</v>
      </c>
      <c r="I156" s="10">
        <v>138197.14000000001</v>
      </c>
      <c r="J156" s="10">
        <v>25026.470047619048</v>
      </c>
      <c r="K156" s="10">
        <v>42995.200000000004</v>
      </c>
      <c r="L156" s="11">
        <v>92516.776666666672</v>
      </c>
      <c r="M156" s="12">
        <f t="shared" si="9"/>
        <v>396899.46866666671</v>
      </c>
      <c r="N156" s="13">
        <v>214175.26578325854</v>
      </c>
      <c r="O156" s="11">
        <v>13091.604973729151</v>
      </c>
      <c r="P156" s="18">
        <f t="shared" si="7"/>
        <v>624166.33942365437</v>
      </c>
      <c r="Q156" s="15">
        <f t="shared" si="8"/>
        <v>70.107417659626464</v>
      </c>
    </row>
    <row r="157" spans="1:17" x14ac:dyDescent="0.3">
      <c r="A157">
        <v>495</v>
      </c>
      <c r="B157" t="s">
        <v>190</v>
      </c>
      <c r="C157">
        <v>1558</v>
      </c>
      <c r="D157" s="10">
        <v>10888.710000000001</v>
      </c>
      <c r="E157" s="10">
        <v>10888.710000000001</v>
      </c>
      <c r="F157" s="10">
        <v>0</v>
      </c>
      <c r="G157" s="10">
        <v>9343.1299999999992</v>
      </c>
      <c r="H157" s="10">
        <v>970.16</v>
      </c>
      <c r="I157" s="10">
        <v>33017.660000000003</v>
      </c>
      <c r="J157" s="10">
        <v>15817.565444444443</v>
      </c>
      <c r="K157" s="10">
        <v>1749.6000000000001</v>
      </c>
      <c r="L157" s="11">
        <v>69361.186666666661</v>
      </c>
      <c r="M157" s="12">
        <f t="shared" si="9"/>
        <v>125330.44666666666</v>
      </c>
      <c r="N157" s="13">
        <v>30800.774601633537</v>
      </c>
      <c r="O157" s="11">
        <v>2418.5883264921777</v>
      </c>
      <c r="P157" s="18">
        <f t="shared" si="7"/>
        <v>158549.80959479237</v>
      </c>
      <c r="Q157" s="15">
        <f t="shared" si="8"/>
        <v>101.76496122900666</v>
      </c>
    </row>
    <row r="158" spans="1:17" x14ac:dyDescent="0.3">
      <c r="A158">
        <v>498</v>
      </c>
      <c r="B158" t="s">
        <v>191</v>
      </c>
      <c r="C158">
        <v>2297</v>
      </c>
      <c r="D158" s="10">
        <v>46672.896000000008</v>
      </c>
      <c r="E158" s="10">
        <v>43554.840000000004</v>
      </c>
      <c r="F158" s="10">
        <v>3118.056</v>
      </c>
      <c r="G158" s="10">
        <v>6758.8600000000006</v>
      </c>
      <c r="H158" s="10">
        <v>2363.7599999999998</v>
      </c>
      <c r="I158" s="10">
        <v>46996.75</v>
      </c>
      <c r="J158" s="10">
        <v>8385.7413888888896</v>
      </c>
      <c r="K158" s="10">
        <v>18565.2</v>
      </c>
      <c r="L158" s="11">
        <v>9090.2333333333336</v>
      </c>
      <c r="M158" s="12">
        <f t="shared" si="9"/>
        <v>130447.69933333334</v>
      </c>
      <c r="N158" s="13">
        <v>80618.603373576771</v>
      </c>
      <c r="O158" s="11">
        <v>3980.9383603862952</v>
      </c>
      <c r="P158" s="18">
        <f t="shared" si="7"/>
        <v>215047.24106729642</v>
      </c>
      <c r="Q158" s="15">
        <f t="shared" si="8"/>
        <v>93.620914700607926</v>
      </c>
    </row>
    <row r="159" spans="1:17" x14ac:dyDescent="0.3">
      <c r="A159">
        <v>499</v>
      </c>
      <c r="B159" t="s">
        <v>192</v>
      </c>
      <c r="C159">
        <v>19453</v>
      </c>
      <c r="D159" s="10">
        <v>179456.93000000002</v>
      </c>
      <c r="E159" s="10">
        <v>156071.51</v>
      </c>
      <c r="F159" s="10">
        <v>23385.420000000002</v>
      </c>
      <c r="G159" s="10">
        <v>48504.759999999995</v>
      </c>
      <c r="H159" s="10">
        <v>7809.5199999999995</v>
      </c>
      <c r="I159" s="10">
        <v>131980.35999999999</v>
      </c>
      <c r="J159" s="10">
        <v>25280.725594405594</v>
      </c>
      <c r="K159" s="10">
        <v>144871.32666666666</v>
      </c>
      <c r="L159" s="11">
        <v>252672.36999999997</v>
      </c>
      <c r="M159" s="12">
        <f t="shared" si="9"/>
        <v>765295.2666666666</v>
      </c>
      <c r="N159" s="13">
        <v>284981.19222133036</v>
      </c>
      <c r="O159" s="11">
        <v>16067.127990539855</v>
      </c>
      <c r="P159" s="18">
        <f t="shared" si="7"/>
        <v>1066343.586878537</v>
      </c>
      <c r="Q159" s="15">
        <f t="shared" si="8"/>
        <v>54.81640810561543</v>
      </c>
    </row>
    <row r="160" spans="1:17" x14ac:dyDescent="0.3">
      <c r="A160">
        <v>500</v>
      </c>
      <c r="B160" t="s">
        <v>193</v>
      </c>
      <c r="C160">
        <v>10267</v>
      </c>
      <c r="D160" s="10">
        <v>146254.80000000002</v>
      </c>
      <c r="E160" s="10">
        <v>130664.52</v>
      </c>
      <c r="F160" s="10">
        <v>15590.28</v>
      </c>
      <c r="G160" s="10">
        <v>65401.91</v>
      </c>
      <c r="H160" s="10">
        <v>6131.8399999999992</v>
      </c>
      <c r="I160" s="10">
        <v>264826.73</v>
      </c>
      <c r="J160" s="10">
        <v>33068.384535634112</v>
      </c>
      <c r="K160" s="10">
        <v>61803.486666666671</v>
      </c>
      <c r="L160" s="11">
        <v>240069.08333333334</v>
      </c>
      <c r="M160" s="12">
        <f t="shared" si="9"/>
        <v>784487.85000000009</v>
      </c>
      <c r="N160" s="13">
        <v>184200.71085290646</v>
      </c>
      <c r="O160" s="11">
        <v>11602.89396499933</v>
      </c>
      <c r="P160" s="18">
        <f t="shared" si="7"/>
        <v>980291.45481790591</v>
      </c>
      <c r="Q160" s="15">
        <f t="shared" si="8"/>
        <v>95.479833916227321</v>
      </c>
    </row>
    <row r="161" spans="1:17" x14ac:dyDescent="0.3">
      <c r="A161">
        <v>503</v>
      </c>
      <c r="B161" t="s">
        <v>194</v>
      </c>
      <c r="C161">
        <v>7645</v>
      </c>
      <c r="D161" s="10">
        <v>86647.138000000006</v>
      </c>
      <c r="E161" s="10">
        <v>61702.69</v>
      </c>
      <c r="F161" s="10">
        <v>24944.448</v>
      </c>
      <c r="G161" s="10">
        <v>28029.39</v>
      </c>
      <c r="H161" s="10">
        <v>4084.3199999999997</v>
      </c>
      <c r="I161" s="10">
        <v>63910.020000000004</v>
      </c>
      <c r="J161" s="10">
        <v>16351.335833333336</v>
      </c>
      <c r="K161" s="10">
        <v>20398.306666666667</v>
      </c>
      <c r="L161" s="11">
        <v>49579.4</v>
      </c>
      <c r="M161" s="12">
        <f t="shared" si="9"/>
        <v>252648.57466666668</v>
      </c>
      <c r="N161" s="13">
        <v>121634.13130689708</v>
      </c>
      <c r="O161" s="11">
        <v>8480.0928978600296</v>
      </c>
      <c r="P161" s="18">
        <f t="shared" si="7"/>
        <v>382762.79887142382</v>
      </c>
      <c r="Q161" s="15">
        <f t="shared" si="8"/>
        <v>50.067076372978917</v>
      </c>
    </row>
    <row r="162" spans="1:17" x14ac:dyDescent="0.3">
      <c r="A162">
        <v>504</v>
      </c>
      <c r="B162" t="s">
        <v>195</v>
      </c>
      <c r="C162">
        <v>1871</v>
      </c>
      <c r="D162" s="10">
        <v>8306.6540000000005</v>
      </c>
      <c r="E162" s="10">
        <v>3629.57</v>
      </c>
      <c r="F162" s="10">
        <v>4677.0839999999998</v>
      </c>
      <c r="G162" s="10">
        <v>2186.69</v>
      </c>
      <c r="H162" s="10">
        <v>1645.5199999999998</v>
      </c>
      <c r="I162" s="10">
        <v>9194.74</v>
      </c>
      <c r="J162" s="10">
        <v>0</v>
      </c>
      <c r="K162" s="10">
        <v>13409.126666666665</v>
      </c>
      <c r="L162" s="11">
        <v>26636.13</v>
      </c>
      <c r="M162" s="12">
        <f t="shared" si="9"/>
        <v>61378.86066666666</v>
      </c>
      <c r="N162" s="13">
        <v>58315.233165544145</v>
      </c>
      <c r="O162" s="11">
        <v>2972.147015657039</v>
      </c>
      <c r="P162" s="18">
        <f t="shared" si="7"/>
        <v>122666.24084786786</v>
      </c>
      <c r="Q162" s="15">
        <f t="shared" si="8"/>
        <v>65.561860421094522</v>
      </c>
    </row>
    <row r="163" spans="1:17" x14ac:dyDescent="0.3">
      <c r="A163">
        <v>505</v>
      </c>
      <c r="B163" t="s">
        <v>196</v>
      </c>
      <c r="C163">
        <v>20783</v>
      </c>
      <c r="D163" s="10">
        <v>105404.446</v>
      </c>
      <c r="E163" s="10">
        <v>39925.270000000004</v>
      </c>
      <c r="F163" s="10">
        <v>65479.175999999999</v>
      </c>
      <c r="G163" s="10">
        <v>20674.16</v>
      </c>
      <c r="H163" s="10">
        <v>9765.92</v>
      </c>
      <c r="I163" s="10">
        <v>238861.3</v>
      </c>
      <c r="J163" s="10">
        <v>32440.427319223982</v>
      </c>
      <c r="K163" s="10">
        <v>152135.27000000002</v>
      </c>
      <c r="L163" s="11">
        <v>280655.33</v>
      </c>
      <c r="M163" s="12">
        <f t="shared" si="9"/>
        <v>807496.42599999998</v>
      </c>
      <c r="N163" s="13">
        <v>322882.23836922337</v>
      </c>
      <c r="O163" s="11">
        <v>17485.470475222988</v>
      </c>
      <c r="P163" s="18">
        <f t="shared" si="7"/>
        <v>1147864.1348444463</v>
      </c>
      <c r="Q163" s="15">
        <f t="shared" si="8"/>
        <v>55.23091636647483</v>
      </c>
    </row>
    <row r="164" spans="1:17" x14ac:dyDescent="0.3">
      <c r="A164">
        <v>507</v>
      </c>
      <c r="B164" t="s">
        <v>197</v>
      </c>
      <c r="C164">
        <v>5676</v>
      </c>
      <c r="D164" s="10">
        <v>101116.446</v>
      </c>
      <c r="E164" s="10">
        <v>97998.39</v>
      </c>
      <c r="F164" s="10">
        <v>3118.056</v>
      </c>
      <c r="G164" s="10">
        <v>16499.57</v>
      </c>
      <c r="H164" s="10">
        <v>4068.24</v>
      </c>
      <c r="I164" s="10">
        <v>139729.34</v>
      </c>
      <c r="J164" s="10">
        <v>26313.788614718611</v>
      </c>
      <c r="K164" s="10">
        <v>31023.786666666663</v>
      </c>
      <c r="L164" s="11">
        <v>113157.01666666666</v>
      </c>
      <c r="M164" s="12">
        <f t="shared" si="9"/>
        <v>405594.39933333336</v>
      </c>
      <c r="N164" s="13">
        <v>149063.17158192684</v>
      </c>
      <c r="O164" s="11">
        <v>7690.8471281549928</v>
      </c>
      <c r="P164" s="18">
        <f t="shared" si="7"/>
        <v>562348.41804341518</v>
      </c>
      <c r="Q164" s="15">
        <f t="shared" si="8"/>
        <v>99.074774144364895</v>
      </c>
    </row>
    <row r="165" spans="1:17" x14ac:dyDescent="0.3">
      <c r="A165">
        <v>508</v>
      </c>
      <c r="B165" t="s">
        <v>198</v>
      </c>
      <c r="C165">
        <v>9673</v>
      </c>
      <c r="D165" s="10">
        <v>92371.736000000004</v>
      </c>
      <c r="E165" s="10">
        <v>58073.120000000003</v>
      </c>
      <c r="F165" s="10">
        <v>34298.615999999995</v>
      </c>
      <c r="G165" s="10">
        <v>47312.02</v>
      </c>
      <c r="H165" s="10">
        <v>7000.1599999999989</v>
      </c>
      <c r="I165" s="10">
        <v>185937.7</v>
      </c>
      <c r="J165" s="10">
        <v>27104.684999999998</v>
      </c>
      <c r="K165" s="10">
        <v>42941.386666666665</v>
      </c>
      <c r="L165" s="11">
        <v>290067.35333333333</v>
      </c>
      <c r="M165" s="12">
        <f t="shared" si="9"/>
        <v>665630.35600000003</v>
      </c>
      <c r="N165" s="13">
        <v>203936.70709147633</v>
      </c>
      <c r="O165" s="11">
        <v>16482.587132512643</v>
      </c>
      <c r="P165" s="18">
        <f t="shared" si="7"/>
        <v>886049.65022398892</v>
      </c>
      <c r="Q165" s="15">
        <f t="shared" si="8"/>
        <v>91.600294657705874</v>
      </c>
    </row>
    <row r="166" spans="1:17" x14ac:dyDescent="0.3">
      <c r="A166">
        <v>529</v>
      </c>
      <c r="B166" t="s">
        <v>199</v>
      </c>
      <c r="C166">
        <v>19427</v>
      </c>
      <c r="D166" s="10">
        <v>186789.52799999999</v>
      </c>
      <c r="E166" s="10">
        <v>130664.52</v>
      </c>
      <c r="F166" s="10">
        <v>56125.008000000002</v>
      </c>
      <c r="G166" s="10">
        <v>72359.56</v>
      </c>
      <c r="H166" s="10">
        <v>10789.679999999998</v>
      </c>
      <c r="I166" s="10">
        <v>280189.78000000003</v>
      </c>
      <c r="J166" s="10">
        <v>27522.242991452993</v>
      </c>
      <c r="K166" s="10">
        <v>112015.80333333334</v>
      </c>
      <c r="L166" s="11">
        <v>232432.80666666664</v>
      </c>
      <c r="M166" s="12">
        <f t="shared" si="9"/>
        <v>894577.15799999994</v>
      </c>
      <c r="N166" s="13">
        <v>342020.72565503727</v>
      </c>
      <c r="O166" s="11">
        <v>21576.339873175468</v>
      </c>
      <c r="P166" s="18">
        <f t="shared" si="7"/>
        <v>1258174.2235282126</v>
      </c>
      <c r="Q166" s="15">
        <f t="shared" si="8"/>
        <v>64.764205668822399</v>
      </c>
    </row>
    <row r="167" spans="1:17" x14ac:dyDescent="0.3">
      <c r="A167">
        <v>531</v>
      </c>
      <c r="B167" t="s">
        <v>200</v>
      </c>
      <c r="C167">
        <v>5256</v>
      </c>
      <c r="D167" s="10">
        <v>93370.277999999991</v>
      </c>
      <c r="E167" s="10">
        <v>76220.97</v>
      </c>
      <c r="F167" s="10">
        <v>17149.307999999997</v>
      </c>
      <c r="G167" s="10">
        <v>9343.1299999999992</v>
      </c>
      <c r="H167" s="10">
        <v>3634.0799999999995</v>
      </c>
      <c r="I167" s="10">
        <v>48903.16</v>
      </c>
      <c r="J167" s="10">
        <v>13903.697777777777</v>
      </c>
      <c r="K167" s="10">
        <v>12692.386666666667</v>
      </c>
      <c r="L167" s="11">
        <v>71221.42</v>
      </c>
      <c r="M167" s="12">
        <f t="shared" si="9"/>
        <v>239164.45466666663</v>
      </c>
      <c r="N167" s="13">
        <v>137297.46392509248</v>
      </c>
      <c r="O167" s="11">
        <v>8845.2285226360145</v>
      </c>
      <c r="P167" s="18">
        <f t="shared" si="7"/>
        <v>385307.14711439511</v>
      </c>
      <c r="Q167" s="15">
        <f t="shared" si="8"/>
        <v>73.308056909131494</v>
      </c>
    </row>
    <row r="168" spans="1:17" x14ac:dyDescent="0.3">
      <c r="A168">
        <v>535</v>
      </c>
      <c r="B168" t="s">
        <v>201</v>
      </c>
      <c r="C168">
        <v>10500</v>
      </c>
      <c r="D168" s="10">
        <v>46161.382000000005</v>
      </c>
      <c r="E168" s="10">
        <v>39925.270000000004</v>
      </c>
      <c r="F168" s="10">
        <v>6236.1120000000001</v>
      </c>
      <c r="G168" s="10">
        <v>18089.89</v>
      </c>
      <c r="H168" s="10">
        <v>6373.0399999999991</v>
      </c>
      <c r="I168" s="10">
        <v>54080.68</v>
      </c>
      <c r="J168" s="10">
        <v>19087.704555555556</v>
      </c>
      <c r="K168" s="10">
        <v>53264.506666666661</v>
      </c>
      <c r="L168" s="11">
        <v>210710.86666666667</v>
      </c>
      <c r="M168" s="12">
        <f t="shared" si="9"/>
        <v>388680.36533333332</v>
      </c>
      <c r="N168" s="13">
        <v>193280.11790196502</v>
      </c>
      <c r="O168" s="11">
        <v>12280.520696561349</v>
      </c>
      <c r="P168" s="18">
        <f t="shared" si="7"/>
        <v>594241.00393185962</v>
      </c>
      <c r="Q168" s="15">
        <f t="shared" si="8"/>
        <v>56.594381326843774</v>
      </c>
    </row>
    <row r="169" spans="1:17" x14ac:dyDescent="0.3">
      <c r="A169">
        <v>536</v>
      </c>
      <c r="B169" t="s">
        <v>202</v>
      </c>
      <c r="C169">
        <v>34476</v>
      </c>
      <c r="D169" s="10">
        <v>294093.11400000006</v>
      </c>
      <c r="E169" s="10">
        <v>250440.33000000002</v>
      </c>
      <c r="F169" s="10">
        <v>43652.784</v>
      </c>
      <c r="G169" s="10">
        <v>117286.09999999999</v>
      </c>
      <c r="H169" s="10">
        <v>23557.199999999997</v>
      </c>
      <c r="I169" s="10">
        <v>259280.86</v>
      </c>
      <c r="J169" s="10">
        <v>111338.79516865079</v>
      </c>
      <c r="K169" s="10">
        <v>187694.05333333334</v>
      </c>
      <c r="L169" s="11">
        <v>644309.15666666662</v>
      </c>
      <c r="M169" s="12">
        <f t="shared" si="9"/>
        <v>1526220.4839999999</v>
      </c>
      <c r="N169" s="13">
        <v>691739.20532180881</v>
      </c>
      <c r="O169" s="11">
        <v>52319.683378945563</v>
      </c>
      <c r="P169" s="18">
        <f t="shared" si="7"/>
        <v>2270279.3727007541</v>
      </c>
      <c r="Q169" s="15">
        <f t="shared" si="8"/>
        <v>65.851008606008648</v>
      </c>
    </row>
    <row r="170" spans="1:17" x14ac:dyDescent="0.3">
      <c r="A170">
        <v>538</v>
      </c>
      <c r="B170" t="s">
        <v>203</v>
      </c>
      <c r="C170">
        <v>4693</v>
      </c>
      <c r="D170" s="10">
        <v>42531.811999999998</v>
      </c>
      <c r="E170" s="10">
        <v>36295.700000000004</v>
      </c>
      <c r="F170" s="10">
        <v>6236.1120000000001</v>
      </c>
      <c r="G170" s="10">
        <v>16897.149999999998</v>
      </c>
      <c r="H170" s="10">
        <v>2202.9599999999996</v>
      </c>
      <c r="I170" s="10">
        <v>18265.86</v>
      </c>
      <c r="J170" s="10">
        <v>6088.62</v>
      </c>
      <c r="K170" s="10">
        <v>17684.796666666665</v>
      </c>
      <c r="L170" s="11">
        <v>18837.2</v>
      </c>
      <c r="M170" s="12">
        <f t="shared" si="9"/>
        <v>116419.77866666667</v>
      </c>
      <c r="N170" s="13">
        <v>60214.916488562907</v>
      </c>
      <c r="O170" s="11">
        <v>3652.411248120356</v>
      </c>
      <c r="P170" s="18">
        <f t="shared" si="7"/>
        <v>180287.10640334993</v>
      </c>
      <c r="Q170" s="15">
        <f t="shared" si="8"/>
        <v>38.416174388099279</v>
      </c>
    </row>
    <row r="171" spans="1:17" x14ac:dyDescent="0.3">
      <c r="A171">
        <v>541</v>
      </c>
      <c r="B171" t="s">
        <v>204</v>
      </c>
      <c r="C171">
        <v>9501</v>
      </c>
      <c r="D171" s="10">
        <v>147400.258</v>
      </c>
      <c r="E171" s="10">
        <v>83480.11</v>
      </c>
      <c r="F171" s="10">
        <v>63920.148000000001</v>
      </c>
      <c r="G171" s="10">
        <v>49299.920000000006</v>
      </c>
      <c r="H171" s="10">
        <v>9133.4399999999987</v>
      </c>
      <c r="I171" s="10">
        <v>268966.03999999998</v>
      </c>
      <c r="J171" s="10">
        <v>55205.404102935136</v>
      </c>
      <c r="K171" s="10">
        <v>49700.176666666674</v>
      </c>
      <c r="L171" s="11">
        <v>797798.80666666664</v>
      </c>
      <c r="M171" s="12">
        <f t="shared" si="9"/>
        <v>1322298.6413333332</v>
      </c>
      <c r="N171" s="13">
        <v>250004.86619363076</v>
      </c>
      <c r="O171" s="11">
        <v>18739.654903809202</v>
      </c>
      <c r="P171" s="18">
        <f t="shared" si="7"/>
        <v>1591043.1624307733</v>
      </c>
      <c r="Q171" s="15">
        <f t="shared" si="8"/>
        <v>167.46060019269268</v>
      </c>
    </row>
    <row r="172" spans="1:17" x14ac:dyDescent="0.3">
      <c r="A172">
        <v>543</v>
      </c>
      <c r="B172" t="s">
        <v>205</v>
      </c>
      <c r="C172">
        <v>43663</v>
      </c>
      <c r="D172" s="10">
        <v>292145.00200000004</v>
      </c>
      <c r="E172" s="10">
        <v>192367.21000000002</v>
      </c>
      <c r="F172" s="10">
        <v>99777.792000000001</v>
      </c>
      <c r="G172" s="10">
        <v>52878.140000000007</v>
      </c>
      <c r="H172" s="10">
        <v>20587.759999999998</v>
      </c>
      <c r="I172" s="10">
        <v>222102.16</v>
      </c>
      <c r="J172" s="10">
        <v>65526.640331262934</v>
      </c>
      <c r="K172" s="10">
        <v>252160.63666666669</v>
      </c>
      <c r="L172" s="11">
        <v>421735.74666666664</v>
      </c>
      <c r="M172" s="12">
        <f t="shared" si="9"/>
        <v>1261609.4453333335</v>
      </c>
      <c r="N172" s="13">
        <v>729861.18140875781</v>
      </c>
      <c r="O172" s="11">
        <v>38662.176211833466</v>
      </c>
      <c r="P172" s="18">
        <f t="shared" si="7"/>
        <v>2030132.8029539248</v>
      </c>
      <c r="Q172" s="15">
        <f t="shared" si="8"/>
        <v>46.495495109221189</v>
      </c>
    </row>
    <row r="173" spans="1:17" x14ac:dyDescent="0.3">
      <c r="A173">
        <v>545</v>
      </c>
      <c r="B173" t="s">
        <v>206</v>
      </c>
      <c r="C173">
        <v>9558</v>
      </c>
      <c r="D173" s="10">
        <v>44626.84</v>
      </c>
      <c r="E173" s="10">
        <v>29036.560000000001</v>
      </c>
      <c r="F173" s="10">
        <v>15590.28</v>
      </c>
      <c r="G173" s="10">
        <v>30017.29</v>
      </c>
      <c r="H173" s="10">
        <v>2470.9599999999996</v>
      </c>
      <c r="I173" s="10">
        <v>38579.21</v>
      </c>
      <c r="J173" s="10">
        <v>2696.8186666666666</v>
      </c>
      <c r="K173" s="10">
        <v>35322.36</v>
      </c>
      <c r="L173" s="11">
        <v>76309.726666666669</v>
      </c>
      <c r="M173" s="12">
        <f t="shared" si="9"/>
        <v>227326.38666666672</v>
      </c>
      <c r="N173" s="13">
        <v>98588.088119811597</v>
      </c>
      <c r="O173" s="11">
        <v>6483.5047155758666</v>
      </c>
      <c r="P173" s="18">
        <f t="shared" si="7"/>
        <v>332397.97950205422</v>
      </c>
      <c r="Q173" s="15">
        <f t="shared" si="8"/>
        <v>34.776938638005255</v>
      </c>
    </row>
    <row r="174" spans="1:17" x14ac:dyDescent="0.3">
      <c r="A174">
        <v>560</v>
      </c>
      <c r="B174" t="s">
        <v>207</v>
      </c>
      <c r="C174">
        <v>15882</v>
      </c>
      <c r="D174" s="10">
        <v>90325.680000000022</v>
      </c>
      <c r="E174" s="10">
        <v>43554.840000000004</v>
      </c>
      <c r="F174" s="10">
        <v>46770.840000000004</v>
      </c>
      <c r="G174" s="10">
        <v>34589.46</v>
      </c>
      <c r="H174" s="10">
        <v>12183.279999999999</v>
      </c>
      <c r="I174" s="10">
        <v>111897.13</v>
      </c>
      <c r="J174" s="10">
        <v>43624.853427609429</v>
      </c>
      <c r="K174" s="10">
        <v>59338.866666666661</v>
      </c>
      <c r="L174" s="11">
        <v>626410.47</v>
      </c>
      <c r="M174" s="12">
        <f t="shared" si="9"/>
        <v>934744.88666666672</v>
      </c>
      <c r="N174" s="13">
        <v>358994.36768999579</v>
      </c>
      <c r="O174" s="11">
        <v>22952.693343509909</v>
      </c>
      <c r="P174" s="18">
        <f t="shared" si="7"/>
        <v>1316691.9477001724</v>
      </c>
      <c r="Q174" s="15">
        <f t="shared" si="8"/>
        <v>82.904668662647808</v>
      </c>
    </row>
    <row r="175" spans="1:17" x14ac:dyDescent="0.3">
      <c r="A175">
        <v>561</v>
      </c>
      <c r="B175" t="s">
        <v>208</v>
      </c>
      <c r="C175">
        <v>1334</v>
      </c>
      <c r="D175" s="10">
        <v>14542.766</v>
      </c>
      <c r="E175" s="10">
        <v>3629.57</v>
      </c>
      <c r="F175" s="10">
        <v>10913.196</v>
      </c>
      <c r="G175" s="10">
        <v>2186.69</v>
      </c>
      <c r="H175" s="10">
        <v>632.48</v>
      </c>
      <c r="I175" s="10">
        <v>19247.28</v>
      </c>
      <c r="J175" s="10">
        <v>0</v>
      </c>
      <c r="K175" s="10">
        <v>9579.8266666666659</v>
      </c>
      <c r="L175" s="11">
        <v>10437.973333333333</v>
      </c>
      <c r="M175" s="12">
        <f t="shared" si="9"/>
        <v>56627.016000000003</v>
      </c>
      <c r="N175" s="13">
        <v>19268.773276340129</v>
      </c>
      <c r="O175" s="11">
        <v>1515.6135179230803</v>
      </c>
      <c r="P175" s="18">
        <f t="shared" si="7"/>
        <v>77411.402794263209</v>
      </c>
      <c r="Q175" s="15">
        <f t="shared" si="8"/>
        <v>58.029537327033893</v>
      </c>
    </row>
    <row r="176" spans="1:17" x14ac:dyDescent="0.3">
      <c r="A176">
        <v>562</v>
      </c>
      <c r="B176" t="s">
        <v>209</v>
      </c>
      <c r="C176">
        <v>9008</v>
      </c>
      <c r="D176" s="10">
        <v>62774.69</v>
      </c>
      <c r="E176" s="10">
        <v>47184.41</v>
      </c>
      <c r="F176" s="10">
        <v>15590.28</v>
      </c>
      <c r="G176" s="10">
        <v>45721.700000000004</v>
      </c>
      <c r="H176" s="10">
        <v>6153.28</v>
      </c>
      <c r="I176" s="10">
        <v>82669.94</v>
      </c>
      <c r="J176" s="10">
        <v>18836.358796296296</v>
      </c>
      <c r="K176" s="10">
        <v>77169.733333333337</v>
      </c>
      <c r="L176" s="11">
        <v>178946.78666666665</v>
      </c>
      <c r="M176" s="12">
        <f t="shared" si="9"/>
        <v>453436.13</v>
      </c>
      <c r="N176" s="13">
        <v>184542.14993292093</v>
      </c>
      <c r="O176" s="11">
        <v>13379.092571970858</v>
      </c>
      <c r="P176" s="18">
        <f t="shared" si="7"/>
        <v>651357.37250489183</v>
      </c>
      <c r="Q176" s="15">
        <f t="shared" si="8"/>
        <v>72.308766929939139</v>
      </c>
    </row>
    <row r="177" spans="1:17" x14ac:dyDescent="0.3">
      <c r="A177">
        <v>563</v>
      </c>
      <c r="B177" t="s">
        <v>210</v>
      </c>
      <c r="C177">
        <v>7155</v>
      </c>
      <c r="D177" s="10">
        <v>65332.26</v>
      </c>
      <c r="E177" s="10">
        <v>65332.26</v>
      </c>
      <c r="F177" s="10">
        <v>0</v>
      </c>
      <c r="G177" s="10">
        <v>15505.62</v>
      </c>
      <c r="H177" s="10">
        <v>5092</v>
      </c>
      <c r="I177" s="10">
        <v>119913.09</v>
      </c>
      <c r="J177" s="10">
        <v>12974.704603174601</v>
      </c>
      <c r="K177" s="10">
        <v>16361.933333333334</v>
      </c>
      <c r="L177" s="11">
        <v>150274.35</v>
      </c>
      <c r="M177" s="12">
        <f t="shared" si="9"/>
        <v>372479.2533333333</v>
      </c>
      <c r="N177" s="13">
        <v>169120.10316421941</v>
      </c>
      <c r="O177" s="11">
        <v>9909.3018862565204</v>
      </c>
      <c r="P177" s="18">
        <f t="shared" si="7"/>
        <v>551508.65838380926</v>
      </c>
      <c r="Q177" s="15">
        <f t="shared" si="8"/>
        <v>77.080175874746232</v>
      </c>
    </row>
    <row r="178" spans="1:17" x14ac:dyDescent="0.3">
      <c r="A178">
        <v>564</v>
      </c>
      <c r="B178" t="s">
        <v>211</v>
      </c>
      <c r="C178">
        <v>207327</v>
      </c>
      <c r="D178" s="10">
        <v>4943387.1640000008</v>
      </c>
      <c r="E178" s="10">
        <v>4057859.2600000002</v>
      </c>
      <c r="F178" s="10">
        <v>885527.90399999998</v>
      </c>
      <c r="G178" s="10">
        <v>1072273.26</v>
      </c>
      <c r="H178" s="10">
        <v>200999.99999999997</v>
      </c>
      <c r="I178" s="10">
        <v>1951058.0299999998</v>
      </c>
      <c r="J178" s="10">
        <v>525484.6238647342</v>
      </c>
      <c r="K178" s="10">
        <v>962745.95333333348</v>
      </c>
      <c r="L178" s="11">
        <v>5684616.5433333339</v>
      </c>
      <c r="M178" s="12">
        <f t="shared" si="9"/>
        <v>14815080.950666666</v>
      </c>
      <c r="N178" s="13">
        <v>6969837.7651539687</v>
      </c>
      <c r="O178" s="11">
        <v>388736.19384088891</v>
      </c>
      <c r="P178" s="18">
        <f t="shared" si="7"/>
        <v>22173654.90966152</v>
      </c>
      <c r="Q178" s="15">
        <f t="shared" si="8"/>
        <v>106.95015559797577</v>
      </c>
    </row>
    <row r="179" spans="1:17" x14ac:dyDescent="0.3">
      <c r="A179">
        <v>576</v>
      </c>
      <c r="B179" t="s">
        <v>212</v>
      </c>
      <c r="C179">
        <v>2861</v>
      </c>
      <c r="D179" s="10">
        <v>12447.737999999999</v>
      </c>
      <c r="E179" s="10">
        <v>10888.710000000001</v>
      </c>
      <c r="F179" s="10">
        <v>1559.028</v>
      </c>
      <c r="G179" s="10">
        <v>6162.4900000000007</v>
      </c>
      <c r="H179" s="10">
        <v>2224.4</v>
      </c>
      <c r="I179" s="10">
        <v>41351.729999999996</v>
      </c>
      <c r="J179" s="10">
        <v>22350.907777777775</v>
      </c>
      <c r="K179" s="10">
        <v>8187.4266666666663</v>
      </c>
      <c r="L179" s="11">
        <v>59669.743333333339</v>
      </c>
      <c r="M179" s="12">
        <f t="shared" si="9"/>
        <v>130043.52799999999</v>
      </c>
      <c r="N179" s="13">
        <v>70238.028461086127</v>
      </c>
      <c r="O179" s="11">
        <v>4029.4683769702165</v>
      </c>
      <c r="P179" s="18">
        <f t="shared" si="7"/>
        <v>204311.02483805633</v>
      </c>
      <c r="Q179" s="15">
        <f t="shared" si="8"/>
        <v>71.412451883277285</v>
      </c>
    </row>
    <row r="180" spans="1:17" x14ac:dyDescent="0.3">
      <c r="A180">
        <v>577</v>
      </c>
      <c r="B180" t="s">
        <v>213</v>
      </c>
      <c r="C180">
        <v>10922</v>
      </c>
      <c r="D180" s="10">
        <v>185206.014</v>
      </c>
      <c r="E180" s="10">
        <v>141553.23000000001</v>
      </c>
      <c r="F180" s="10">
        <v>43652.784</v>
      </c>
      <c r="G180" s="10">
        <v>50691.45</v>
      </c>
      <c r="H180" s="10">
        <v>4261.2</v>
      </c>
      <c r="I180" s="10">
        <v>190883.6</v>
      </c>
      <c r="J180" s="10">
        <v>13563.329949874686</v>
      </c>
      <c r="K180" s="10">
        <v>51636.853333333333</v>
      </c>
      <c r="L180" s="11">
        <v>92271.150000000009</v>
      </c>
      <c r="M180" s="12">
        <f t="shared" si="9"/>
        <v>574950.26733333326</v>
      </c>
      <c r="N180" s="13">
        <v>116214.78882292642</v>
      </c>
      <c r="O180" s="11">
        <v>9117.2076155780796</v>
      </c>
      <c r="P180" s="18">
        <f t="shared" si="7"/>
        <v>700282.26377183781</v>
      </c>
      <c r="Q180" s="15">
        <f t="shared" si="8"/>
        <v>64.116669453565081</v>
      </c>
    </row>
    <row r="181" spans="1:17" x14ac:dyDescent="0.3">
      <c r="A181">
        <v>578</v>
      </c>
      <c r="B181" t="s">
        <v>214</v>
      </c>
      <c r="C181">
        <v>3235</v>
      </c>
      <c r="D181" s="10">
        <v>53956.521999999997</v>
      </c>
      <c r="E181" s="10">
        <v>39925.270000000004</v>
      </c>
      <c r="F181" s="10">
        <v>14031.252</v>
      </c>
      <c r="G181" s="10">
        <v>14312.880000000001</v>
      </c>
      <c r="H181" s="10">
        <v>3081.9999999999995</v>
      </c>
      <c r="I181" s="10">
        <v>78988.649999999994</v>
      </c>
      <c r="J181" s="10">
        <v>33841.643333333333</v>
      </c>
      <c r="K181" s="10">
        <v>16544.173333333336</v>
      </c>
      <c r="L181" s="11">
        <v>146516.65</v>
      </c>
      <c r="M181" s="12">
        <f t="shared" si="9"/>
        <v>313400.87533333333</v>
      </c>
      <c r="N181" s="13">
        <v>158491.59212169578</v>
      </c>
      <c r="O181" s="11">
        <v>6315.2321580729213</v>
      </c>
      <c r="P181" s="18">
        <f t="shared" si="7"/>
        <v>478207.69961310207</v>
      </c>
      <c r="Q181" s="15">
        <f t="shared" si="8"/>
        <v>147.82309107051069</v>
      </c>
    </row>
    <row r="182" spans="1:17" x14ac:dyDescent="0.3">
      <c r="A182">
        <v>580</v>
      </c>
      <c r="B182" t="s">
        <v>215</v>
      </c>
      <c r="C182">
        <v>4655</v>
      </c>
      <c r="D182" s="10">
        <v>25406.99</v>
      </c>
      <c r="E182" s="10">
        <v>25406.99</v>
      </c>
      <c r="F182" s="10">
        <v>0</v>
      </c>
      <c r="G182" s="10">
        <v>13517.720000000001</v>
      </c>
      <c r="H182" s="10">
        <v>3703.7599999999998</v>
      </c>
      <c r="I182" s="10">
        <v>44788.51</v>
      </c>
      <c r="J182" s="10">
        <v>7910.7870634920628</v>
      </c>
      <c r="K182" s="10">
        <v>27110.906666666666</v>
      </c>
      <c r="L182" s="11">
        <v>92325.513333333351</v>
      </c>
      <c r="M182" s="12">
        <f t="shared" si="9"/>
        <v>206853.40000000002</v>
      </c>
      <c r="N182" s="13">
        <v>129034.52970909854</v>
      </c>
      <c r="O182" s="11">
        <v>6939.6868714647298</v>
      </c>
      <c r="P182" s="18">
        <f t="shared" si="7"/>
        <v>342827.61658056325</v>
      </c>
      <c r="Q182" s="15">
        <f t="shared" si="8"/>
        <v>73.647178642441091</v>
      </c>
    </row>
    <row r="183" spans="1:17" x14ac:dyDescent="0.3">
      <c r="A183">
        <v>581</v>
      </c>
      <c r="B183" t="s">
        <v>216</v>
      </c>
      <c r="C183">
        <v>6352</v>
      </c>
      <c r="D183" s="10">
        <v>28525.045999999998</v>
      </c>
      <c r="E183" s="10">
        <v>25406.99</v>
      </c>
      <c r="F183" s="10">
        <v>3118.056</v>
      </c>
      <c r="G183" s="10">
        <v>24053.59</v>
      </c>
      <c r="H183" s="10">
        <v>4009.2799999999997</v>
      </c>
      <c r="I183" s="10">
        <v>123997.57</v>
      </c>
      <c r="J183" s="10">
        <v>20628.301157407404</v>
      </c>
      <c r="K183" s="10">
        <v>35382.693333333336</v>
      </c>
      <c r="L183" s="11">
        <v>249923.81000000006</v>
      </c>
      <c r="M183" s="12">
        <f t="shared" si="9"/>
        <v>465891.98933333339</v>
      </c>
      <c r="N183" s="13">
        <v>124007.62304409654</v>
      </c>
      <c r="O183" s="11">
        <v>9355.1101968753483</v>
      </c>
      <c r="P183" s="18">
        <f t="shared" si="7"/>
        <v>599254.72257430525</v>
      </c>
      <c r="Q183" s="15">
        <f t="shared" si="8"/>
        <v>94.341108717617331</v>
      </c>
    </row>
    <row r="184" spans="1:17" x14ac:dyDescent="0.3">
      <c r="A184">
        <v>583</v>
      </c>
      <c r="B184" t="s">
        <v>217</v>
      </c>
      <c r="C184">
        <v>931</v>
      </c>
      <c r="D184" s="10">
        <v>18147.850000000002</v>
      </c>
      <c r="E184" s="10">
        <v>18147.850000000002</v>
      </c>
      <c r="F184" s="10">
        <v>0</v>
      </c>
      <c r="G184" s="10">
        <v>3180.64</v>
      </c>
      <c r="H184" s="10">
        <v>1157.7599999999998</v>
      </c>
      <c r="I184" s="10">
        <v>49491.83</v>
      </c>
      <c r="J184" s="10">
        <v>3657.0788888888887</v>
      </c>
      <c r="K184" s="10">
        <v>10832.4</v>
      </c>
      <c r="L184" s="11">
        <v>10792.18</v>
      </c>
      <c r="M184" s="12">
        <f t="shared" si="9"/>
        <v>93602.66</v>
      </c>
      <c r="N184" s="13">
        <v>37005.260564920485</v>
      </c>
      <c r="O184" s="11">
        <v>2013.7846881606404</v>
      </c>
      <c r="P184" s="18">
        <f t="shared" si="7"/>
        <v>132621.70525308113</v>
      </c>
      <c r="Q184" s="15">
        <f t="shared" si="8"/>
        <v>142.45081122779928</v>
      </c>
    </row>
    <row r="185" spans="1:17" x14ac:dyDescent="0.3">
      <c r="A185">
        <v>584</v>
      </c>
      <c r="B185" t="s">
        <v>218</v>
      </c>
      <c r="C185">
        <v>2706</v>
      </c>
      <c r="D185" s="10">
        <v>3629.57</v>
      </c>
      <c r="E185" s="10">
        <v>3629.57</v>
      </c>
      <c r="F185" s="10">
        <v>0</v>
      </c>
      <c r="G185" s="10">
        <v>4572.17</v>
      </c>
      <c r="H185" s="10">
        <v>1527.6</v>
      </c>
      <c r="I185" s="10">
        <v>48243.549999999996</v>
      </c>
      <c r="J185" s="10">
        <v>0</v>
      </c>
      <c r="K185" s="10">
        <v>14941.75</v>
      </c>
      <c r="L185" s="11">
        <v>58360.18</v>
      </c>
      <c r="M185" s="12">
        <f t="shared" si="9"/>
        <v>131274.82</v>
      </c>
      <c r="N185" s="13">
        <v>56996.238444266084</v>
      </c>
      <c r="O185" s="11">
        <v>3219.8611003071428</v>
      </c>
      <c r="P185" s="18">
        <f t="shared" si="7"/>
        <v>191490.91954457323</v>
      </c>
      <c r="Q185" s="15">
        <f t="shared" si="8"/>
        <v>70.765306557491954</v>
      </c>
    </row>
    <row r="186" spans="1:17" x14ac:dyDescent="0.3">
      <c r="A186">
        <v>588</v>
      </c>
      <c r="B186" t="s">
        <v>219</v>
      </c>
      <c r="C186">
        <v>1654</v>
      </c>
      <c r="D186" s="10">
        <v>6747.6260000000002</v>
      </c>
      <c r="E186" s="10">
        <v>3629.57</v>
      </c>
      <c r="F186" s="10">
        <v>3118.056</v>
      </c>
      <c r="G186" s="10">
        <v>2385.48</v>
      </c>
      <c r="H186" s="10">
        <v>1179.1999999999998</v>
      </c>
      <c r="I186" s="10">
        <v>30050.379999999997</v>
      </c>
      <c r="J186" s="10">
        <v>4395.0355555555552</v>
      </c>
      <c r="K186" s="10">
        <v>8696.0533333333315</v>
      </c>
      <c r="L186" s="11">
        <v>97032.64999999998</v>
      </c>
      <c r="M186" s="12">
        <f t="shared" si="9"/>
        <v>146091.3893333333</v>
      </c>
      <c r="N186" s="13">
        <v>46260.984284046266</v>
      </c>
      <c r="O186" s="11">
        <v>2507.8413569921722</v>
      </c>
      <c r="P186" s="18">
        <f t="shared" si="7"/>
        <v>194860.21497437175</v>
      </c>
      <c r="Q186" s="15">
        <f t="shared" si="8"/>
        <v>117.81149635693576</v>
      </c>
    </row>
    <row r="187" spans="1:17" x14ac:dyDescent="0.3">
      <c r="A187">
        <v>592</v>
      </c>
      <c r="B187" t="s">
        <v>220</v>
      </c>
      <c r="C187">
        <v>3772</v>
      </c>
      <c r="D187" s="10">
        <v>44602.354000000007</v>
      </c>
      <c r="E187" s="10">
        <v>39925.270000000004</v>
      </c>
      <c r="F187" s="10">
        <v>4677.0839999999998</v>
      </c>
      <c r="G187" s="10">
        <v>24649.960000000003</v>
      </c>
      <c r="H187" s="10">
        <v>2776.4799999999996</v>
      </c>
      <c r="I187" s="10">
        <v>127327.16</v>
      </c>
      <c r="J187" s="10">
        <v>10603.88623931624</v>
      </c>
      <c r="K187" s="10">
        <v>22152.353333333333</v>
      </c>
      <c r="L187" s="11">
        <v>45840.15</v>
      </c>
      <c r="M187" s="12">
        <f t="shared" si="9"/>
        <v>267348.45733333338</v>
      </c>
      <c r="N187" s="13">
        <v>89382.640020426727</v>
      </c>
      <c r="O187" s="11">
        <v>5679.4889408235495</v>
      </c>
      <c r="P187" s="18">
        <f t="shared" si="7"/>
        <v>362410.58629458363</v>
      </c>
      <c r="Q187" s="15">
        <f t="shared" si="8"/>
        <v>96.079158614682825</v>
      </c>
    </row>
    <row r="188" spans="1:17" x14ac:dyDescent="0.3">
      <c r="A188">
        <v>593</v>
      </c>
      <c r="B188" t="s">
        <v>221</v>
      </c>
      <c r="C188">
        <v>17375</v>
      </c>
      <c r="D188" s="10">
        <v>426901.63400000002</v>
      </c>
      <c r="E188" s="10">
        <v>352068.29000000004</v>
      </c>
      <c r="F188" s="10">
        <v>74833.343999999997</v>
      </c>
      <c r="G188" s="10">
        <v>94226.46</v>
      </c>
      <c r="H188" s="10">
        <v>11856.32</v>
      </c>
      <c r="I188" s="10">
        <v>120929.13999999998</v>
      </c>
      <c r="J188" s="10">
        <v>53474.484148148149</v>
      </c>
      <c r="K188" s="10">
        <v>78789.400000000009</v>
      </c>
      <c r="L188" s="11">
        <v>646138.28</v>
      </c>
      <c r="M188" s="12">
        <f t="shared" si="9"/>
        <v>1378841.2340000002</v>
      </c>
      <c r="N188" s="13">
        <v>422223.26925915247</v>
      </c>
      <c r="O188" s="11">
        <v>26740.566637921034</v>
      </c>
      <c r="P188" s="18">
        <f t="shared" si="7"/>
        <v>1827805.0698970738</v>
      </c>
      <c r="Q188" s="15">
        <f t="shared" si="8"/>
        <v>105.19741409479562</v>
      </c>
    </row>
    <row r="189" spans="1:17" x14ac:dyDescent="0.3">
      <c r="A189">
        <v>595</v>
      </c>
      <c r="B189" t="s">
        <v>222</v>
      </c>
      <c r="C189">
        <v>4321</v>
      </c>
      <c r="D189" s="10">
        <v>28013.532000000003</v>
      </c>
      <c r="E189" s="10">
        <v>21777.420000000002</v>
      </c>
      <c r="F189" s="10">
        <v>6236.1120000000001</v>
      </c>
      <c r="G189" s="10">
        <v>24053.59</v>
      </c>
      <c r="H189" s="10">
        <v>2631.7599999999998</v>
      </c>
      <c r="I189" s="10">
        <v>77537.279999999999</v>
      </c>
      <c r="J189" s="10">
        <v>32302.399047619048</v>
      </c>
      <c r="K189" s="10">
        <v>24971.043333333335</v>
      </c>
      <c r="L189" s="11">
        <v>47453.783333333333</v>
      </c>
      <c r="M189" s="12">
        <f t="shared" si="9"/>
        <v>204660.98866666667</v>
      </c>
      <c r="N189" s="13">
        <v>103387.90045356301</v>
      </c>
      <c r="O189" s="11">
        <v>5525.0368880434162</v>
      </c>
      <c r="P189" s="18">
        <f t="shared" si="7"/>
        <v>313573.92600827309</v>
      </c>
      <c r="Q189" s="15">
        <f t="shared" si="8"/>
        <v>72.569758391176364</v>
      </c>
    </row>
    <row r="190" spans="1:17" x14ac:dyDescent="0.3">
      <c r="A190">
        <v>598</v>
      </c>
      <c r="B190" t="s">
        <v>223</v>
      </c>
      <c r="C190">
        <v>19066</v>
      </c>
      <c r="D190" s="10">
        <v>449361.97000000003</v>
      </c>
      <c r="E190" s="10">
        <v>301254.31</v>
      </c>
      <c r="F190" s="10">
        <v>148107.66</v>
      </c>
      <c r="G190" s="10">
        <v>121858.27</v>
      </c>
      <c r="H190" s="10">
        <v>10977.279999999999</v>
      </c>
      <c r="I190" s="10">
        <v>33331.83</v>
      </c>
      <c r="J190" s="10">
        <v>8179.5099999999993</v>
      </c>
      <c r="K190" s="10">
        <v>109170.89</v>
      </c>
      <c r="L190" s="11">
        <v>306260.09666666668</v>
      </c>
      <c r="M190" s="12">
        <f t="shared" si="9"/>
        <v>1030960.3366666667</v>
      </c>
      <c r="N190" s="13">
        <v>443646.39653915213</v>
      </c>
      <c r="O190" s="11">
        <v>26899.97719239561</v>
      </c>
      <c r="P190" s="18">
        <f t="shared" si="7"/>
        <v>1501506.7103982144</v>
      </c>
      <c r="Q190" s="15">
        <f t="shared" si="8"/>
        <v>78.753105549051426</v>
      </c>
    </row>
    <row r="191" spans="1:17" x14ac:dyDescent="0.3">
      <c r="A191">
        <v>599</v>
      </c>
      <c r="B191" t="s">
        <v>224</v>
      </c>
      <c r="C191">
        <v>11174</v>
      </c>
      <c r="D191" s="10">
        <v>58097.606000000007</v>
      </c>
      <c r="E191" s="10">
        <v>47184.41</v>
      </c>
      <c r="F191" s="10">
        <v>10913.196</v>
      </c>
      <c r="G191" s="10">
        <v>19680.21</v>
      </c>
      <c r="H191" s="10">
        <v>2487.0399999999995</v>
      </c>
      <c r="I191" s="10">
        <v>105768.72</v>
      </c>
      <c r="J191" s="10">
        <v>6628.8059259259271</v>
      </c>
      <c r="K191" s="10">
        <v>67271.513333333321</v>
      </c>
      <c r="L191" s="11">
        <v>89228.89</v>
      </c>
      <c r="M191" s="12">
        <f t="shared" si="9"/>
        <v>342533.97933333332</v>
      </c>
      <c r="N191" s="13">
        <v>83953.918789527073</v>
      </c>
      <c r="O191" s="11">
        <v>6064.669572449413</v>
      </c>
      <c r="P191" s="18">
        <f t="shared" si="7"/>
        <v>432552.56769530982</v>
      </c>
      <c r="Q191" s="15">
        <f t="shared" si="8"/>
        <v>38.710628932818132</v>
      </c>
    </row>
    <row r="192" spans="1:17" x14ac:dyDescent="0.3">
      <c r="A192">
        <v>601</v>
      </c>
      <c r="B192" t="s">
        <v>225</v>
      </c>
      <c r="C192">
        <v>3931</v>
      </c>
      <c r="D192" s="10">
        <v>17636.335999999999</v>
      </c>
      <c r="E192" s="10">
        <v>14518.28</v>
      </c>
      <c r="F192" s="10">
        <v>3118.056</v>
      </c>
      <c r="G192" s="10">
        <v>24053.59</v>
      </c>
      <c r="H192" s="10">
        <v>3264.24</v>
      </c>
      <c r="I192" s="10">
        <v>106806.46</v>
      </c>
      <c r="J192" s="10">
        <v>30574.930166666669</v>
      </c>
      <c r="K192" s="10">
        <v>13293.306666666665</v>
      </c>
      <c r="L192" s="11">
        <v>612298.7699999999</v>
      </c>
      <c r="M192" s="12">
        <f t="shared" si="9"/>
        <v>777352.70266666659</v>
      </c>
      <c r="N192" s="13">
        <v>102065.31191521701</v>
      </c>
      <c r="O192" s="11">
        <v>6077.6460768838106</v>
      </c>
      <c r="P192" s="18">
        <f t="shared" si="7"/>
        <v>885495.66065876733</v>
      </c>
      <c r="Q192" s="15">
        <f t="shared" si="8"/>
        <v>225.2596440241077</v>
      </c>
    </row>
    <row r="193" spans="1:17" x14ac:dyDescent="0.3">
      <c r="A193">
        <v>604</v>
      </c>
      <c r="B193" t="s">
        <v>226</v>
      </c>
      <c r="C193">
        <v>19803</v>
      </c>
      <c r="D193" s="10">
        <v>201794.83600000001</v>
      </c>
      <c r="E193" s="10">
        <v>159701.08000000002</v>
      </c>
      <c r="F193" s="10">
        <v>42093.756000000008</v>
      </c>
      <c r="G193" s="10">
        <v>45920.49</v>
      </c>
      <c r="H193" s="10">
        <v>10393.039999999999</v>
      </c>
      <c r="I193" s="10">
        <v>249904.18</v>
      </c>
      <c r="J193" s="10">
        <v>50624.831780626788</v>
      </c>
      <c r="K193" s="10">
        <v>125654.46666666667</v>
      </c>
      <c r="L193" s="11">
        <v>332400.47333333333</v>
      </c>
      <c r="M193" s="12">
        <f t="shared" si="9"/>
        <v>966067.48600000003</v>
      </c>
      <c r="N193" s="13">
        <v>314426.91150991304</v>
      </c>
      <c r="O193" s="11">
        <v>22244.893601637013</v>
      </c>
      <c r="P193" s="18">
        <f t="shared" si="7"/>
        <v>1302739.2911115501</v>
      </c>
      <c r="Q193" s="15">
        <f t="shared" si="8"/>
        <v>65.784946276400049</v>
      </c>
    </row>
    <row r="194" spans="1:17" x14ac:dyDescent="0.3">
      <c r="A194">
        <v>607</v>
      </c>
      <c r="B194" t="s">
        <v>227</v>
      </c>
      <c r="C194">
        <v>4201</v>
      </c>
      <c r="D194" s="10">
        <v>55515.55</v>
      </c>
      <c r="E194" s="10">
        <v>39925.270000000004</v>
      </c>
      <c r="F194" s="10">
        <v>15590.28</v>
      </c>
      <c r="G194" s="10">
        <v>19879</v>
      </c>
      <c r="H194" s="10">
        <v>4143.28</v>
      </c>
      <c r="I194" s="10">
        <v>179769.78</v>
      </c>
      <c r="J194" s="10">
        <v>19817.89138095238</v>
      </c>
      <c r="K194" s="10">
        <v>20133.253333333334</v>
      </c>
      <c r="L194" s="11">
        <v>134233.90666666668</v>
      </c>
      <c r="M194" s="12">
        <f t="shared" si="9"/>
        <v>413674.77</v>
      </c>
      <c r="N194" s="13">
        <v>113097.43946854725</v>
      </c>
      <c r="O194" s="11">
        <v>8134.5802797897195</v>
      </c>
      <c r="P194" s="18">
        <f t="shared" si="7"/>
        <v>534906.789748337</v>
      </c>
      <c r="Q194" s="15">
        <f t="shared" si="8"/>
        <v>127.3284431678974</v>
      </c>
    </row>
    <row r="195" spans="1:17" x14ac:dyDescent="0.3">
      <c r="A195">
        <v>608</v>
      </c>
      <c r="B195" t="s">
        <v>228</v>
      </c>
      <c r="C195">
        <v>2063</v>
      </c>
      <c r="D195" s="10">
        <v>29036.560000000001</v>
      </c>
      <c r="E195" s="10">
        <v>29036.560000000001</v>
      </c>
      <c r="F195" s="10">
        <v>0</v>
      </c>
      <c r="G195" s="10">
        <v>3975.8</v>
      </c>
      <c r="H195" s="10">
        <v>1463.2799999999997</v>
      </c>
      <c r="I195" s="10">
        <v>11904.85</v>
      </c>
      <c r="J195" s="10">
        <v>7170.903888888889</v>
      </c>
      <c r="K195" s="10">
        <v>6037.22</v>
      </c>
      <c r="L195" s="11">
        <v>36729.363333333335</v>
      </c>
      <c r="M195" s="12">
        <f t="shared" si="9"/>
        <v>89147.073333333334</v>
      </c>
      <c r="N195" s="13">
        <v>49723.946394492952</v>
      </c>
      <c r="O195" s="11">
        <v>3078.5965520335108</v>
      </c>
      <c r="P195" s="18">
        <f t="shared" si="7"/>
        <v>141949.61627985979</v>
      </c>
      <c r="Q195" s="15">
        <f t="shared" si="8"/>
        <v>68.8073758021618</v>
      </c>
    </row>
    <row r="196" spans="1:17" x14ac:dyDescent="0.3">
      <c r="A196">
        <v>609</v>
      </c>
      <c r="B196" t="s">
        <v>229</v>
      </c>
      <c r="C196">
        <v>83684</v>
      </c>
      <c r="D196" s="10">
        <v>2063500.284</v>
      </c>
      <c r="E196" s="10">
        <v>1676861.34</v>
      </c>
      <c r="F196" s="10">
        <v>386638.94400000002</v>
      </c>
      <c r="G196" s="10">
        <v>513474.57</v>
      </c>
      <c r="H196" s="10">
        <v>79129.679999999993</v>
      </c>
      <c r="I196" s="10">
        <v>2210617.63</v>
      </c>
      <c r="J196" s="10">
        <v>603393.03892141336</v>
      </c>
      <c r="K196" s="10">
        <v>369733.26666666666</v>
      </c>
      <c r="L196" s="11">
        <v>2629152.0266666668</v>
      </c>
      <c r="M196" s="12">
        <f t="shared" si="9"/>
        <v>7865607.4573333338</v>
      </c>
      <c r="N196" s="13">
        <v>3136319.3651213017</v>
      </c>
      <c r="O196" s="11">
        <v>161452.19117225547</v>
      </c>
      <c r="P196" s="18">
        <f t="shared" si="7"/>
        <v>11163379.01362689</v>
      </c>
      <c r="Q196" s="15">
        <f t="shared" si="8"/>
        <v>133.39920431177873</v>
      </c>
    </row>
    <row r="197" spans="1:17" x14ac:dyDescent="0.3">
      <c r="A197">
        <v>611</v>
      </c>
      <c r="B197" t="s">
        <v>230</v>
      </c>
      <c r="C197">
        <v>5070</v>
      </c>
      <c r="D197" s="10">
        <v>9865.6820000000007</v>
      </c>
      <c r="E197" s="10">
        <v>3629.57</v>
      </c>
      <c r="F197" s="10">
        <v>6236.1120000000001</v>
      </c>
      <c r="G197" s="10">
        <v>3975.8</v>
      </c>
      <c r="H197" s="10">
        <v>2138.64</v>
      </c>
      <c r="I197" s="10">
        <v>13301.01</v>
      </c>
      <c r="J197" s="10">
        <v>3715.2708333333335</v>
      </c>
      <c r="K197" s="10">
        <v>44560.920000000006</v>
      </c>
      <c r="L197" s="11">
        <v>51237.223333333328</v>
      </c>
      <c r="M197" s="12">
        <f t="shared" si="9"/>
        <v>125079.27533333332</v>
      </c>
      <c r="N197" s="13">
        <v>69364.435239015671</v>
      </c>
      <c r="O197" s="11">
        <v>3865.9433210896113</v>
      </c>
      <c r="P197" s="18">
        <f t="shared" si="7"/>
        <v>198309.6538934386</v>
      </c>
      <c r="Q197" s="15">
        <f t="shared" si="8"/>
        <v>39.114330156496763</v>
      </c>
    </row>
    <row r="198" spans="1:17" x14ac:dyDescent="0.3">
      <c r="A198">
        <v>614</v>
      </c>
      <c r="B198" t="s">
        <v>231</v>
      </c>
      <c r="C198">
        <v>3117</v>
      </c>
      <c r="D198" s="10">
        <v>44602.354000000007</v>
      </c>
      <c r="E198" s="10">
        <v>39925.270000000004</v>
      </c>
      <c r="F198" s="10">
        <v>4677.0839999999998</v>
      </c>
      <c r="G198" s="10">
        <v>14312.880000000001</v>
      </c>
      <c r="H198" s="10">
        <v>3451.8399999999997</v>
      </c>
      <c r="I198" s="10">
        <v>290888.49</v>
      </c>
      <c r="J198" s="10">
        <v>55269.702100840339</v>
      </c>
      <c r="K198" s="10">
        <v>31638.046666666662</v>
      </c>
      <c r="L198" s="11">
        <v>51038.023333333338</v>
      </c>
      <c r="M198" s="12">
        <f t="shared" si="9"/>
        <v>435931.63399999996</v>
      </c>
      <c r="N198" s="13">
        <v>116302.24748975009</v>
      </c>
      <c r="O198" s="11">
        <v>5252.6357949571438</v>
      </c>
      <c r="P198" s="18">
        <f t="shared" si="7"/>
        <v>557486.51728470717</v>
      </c>
      <c r="Q198" s="15">
        <f t="shared" si="8"/>
        <v>178.85355062069527</v>
      </c>
    </row>
    <row r="199" spans="1:17" x14ac:dyDescent="0.3">
      <c r="A199">
        <v>615</v>
      </c>
      <c r="B199" t="s">
        <v>232</v>
      </c>
      <c r="C199">
        <v>7779</v>
      </c>
      <c r="D199" s="10">
        <v>83017.568000000014</v>
      </c>
      <c r="E199" s="10">
        <v>58073.120000000003</v>
      </c>
      <c r="F199" s="10">
        <v>24944.448</v>
      </c>
      <c r="G199" s="10">
        <v>34191.880000000005</v>
      </c>
      <c r="H199" s="10">
        <v>6619.5999999999995</v>
      </c>
      <c r="I199" s="10">
        <v>174460.77</v>
      </c>
      <c r="J199" s="10">
        <v>23017.317269565217</v>
      </c>
      <c r="K199" s="10">
        <v>37332.826666666668</v>
      </c>
      <c r="L199" s="11">
        <v>533839.77333333332</v>
      </c>
      <c r="M199" s="12">
        <f t="shared" si="9"/>
        <v>869462.41800000006</v>
      </c>
      <c r="N199" s="13">
        <v>210910.39892680646</v>
      </c>
      <c r="O199" s="11">
        <v>12653.779824113337</v>
      </c>
      <c r="P199" s="18">
        <f t="shared" si="7"/>
        <v>1093026.5967509197</v>
      </c>
      <c r="Q199" s="15">
        <f t="shared" si="8"/>
        <v>140.50991088197966</v>
      </c>
    </row>
    <row r="200" spans="1:17" x14ac:dyDescent="0.3">
      <c r="A200">
        <v>616</v>
      </c>
      <c r="B200" t="s">
        <v>233</v>
      </c>
      <c r="C200">
        <v>1833</v>
      </c>
      <c r="D200" s="10">
        <v>4677.0839999999998</v>
      </c>
      <c r="E200" s="10">
        <v>0</v>
      </c>
      <c r="F200" s="10">
        <v>4677.0839999999998</v>
      </c>
      <c r="G200" s="10">
        <v>2981.85</v>
      </c>
      <c r="H200" s="10">
        <v>1366.8</v>
      </c>
      <c r="I200" s="10">
        <v>14800.08</v>
      </c>
      <c r="J200" s="10">
        <v>0</v>
      </c>
      <c r="K200" s="10">
        <v>17730.813333333332</v>
      </c>
      <c r="L200" s="11">
        <v>34590.866666666669</v>
      </c>
      <c r="M200" s="12">
        <f t="shared" si="9"/>
        <v>76147.494000000006</v>
      </c>
      <c r="N200" s="13">
        <v>44810.652853523396</v>
      </c>
      <c r="O200" s="11">
        <v>2531.6843651399249</v>
      </c>
      <c r="P200" s="18">
        <f t="shared" ref="P200:P263" si="10">N200+M200+O200</f>
        <v>123489.83121866333</v>
      </c>
      <c r="Q200" s="15">
        <f t="shared" ref="Q200:Q263" si="11">P200/C200</f>
        <v>67.370338908163305</v>
      </c>
    </row>
    <row r="201" spans="1:17" x14ac:dyDescent="0.3">
      <c r="A201">
        <v>619</v>
      </c>
      <c r="B201" t="s">
        <v>234</v>
      </c>
      <c r="C201">
        <v>2785</v>
      </c>
      <c r="D201" s="10">
        <v>18172.335999999999</v>
      </c>
      <c r="E201" s="10">
        <v>7259.14</v>
      </c>
      <c r="F201" s="10">
        <v>10913.196</v>
      </c>
      <c r="G201" s="10">
        <v>6162.4900000000007</v>
      </c>
      <c r="H201" s="10">
        <v>1259.5999999999997</v>
      </c>
      <c r="I201" s="10">
        <v>80838.080000000002</v>
      </c>
      <c r="J201" s="10">
        <v>3960.428148148148</v>
      </c>
      <c r="K201" s="10">
        <v>18860.813333333335</v>
      </c>
      <c r="L201" s="11">
        <v>55062.683333333342</v>
      </c>
      <c r="M201" s="12">
        <f t="shared" ref="M201:M264" si="12">D201+G201+H201+I201+K201+L201</f>
        <v>180356.00266666667</v>
      </c>
      <c r="N201" s="13">
        <v>35850.545050662986</v>
      </c>
      <c r="O201" s="11">
        <v>3092.6280568284265</v>
      </c>
      <c r="P201" s="18">
        <f t="shared" si="10"/>
        <v>219299.17577415807</v>
      </c>
      <c r="Q201" s="15">
        <f t="shared" si="11"/>
        <v>78.742971552659981</v>
      </c>
    </row>
    <row r="202" spans="1:17" x14ac:dyDescent="0.3">
      <c r="A202">
        <v>620</v>
      </c>
      <c r="B202" t="s">
        <v>235</v>
      </c>
      <c r="C202">
        <v>2491</v>
      </c>
      <c r="D202" s="10">
        <v>33713.644</v>
      </c>
      <c r="E202" s="10">
        <v>29036.560000000001</v>
      </c>
      <c r="F202" s="10">
        <v>4677.0839999999998</v>
      </c>
      <c r="G202" s="10">
        <v>19481.419999999998</v>
      </c>
      <c r="H202" s="10">
        <v>2406.6399999999994</v>
      </c>
      <c r="I202" s="10">
        <v>117680.22</v>
      </c>
      <c r="J202" s="10">
        <v>13934.947999999999</v>
      </c>
      <c r="K202" s="10">
        <v>10319.413333333332</v>
      </c>
      <c r="L202" s="11">
        <v>65888.236666666664</v>
      </c>
      <c r="M202" s="12">
        <f t="shared" si="12"/>
        <v>249489.57399999999</v>
      </c>
      <c r="N202" s="13">
        <v>129401.36318796682</v>
      </c>
      <c r="O202" s="11">
        <v>5170.3457668365809</v>
      </c>
      <c r="P202" s="18">
        <f t="shared" si="10"/>
        <v>384061.28295480344</v>
      </c>
      <c r="Q202" s="15">
        <f t="shared" si="11"/>
        <v>154.17955959646866</v>
      </c>
    </row>
    <row r="203" spans="1:17" x14ac:dyDescent="0.3">
      <c r="A203">
        <v>623</v>
      </c>
      <c r="B203" t="s">
        <v>236</v>
      </c>
      <c r="C203">
        <v>2137</v>
      </c>
      <c r="D203" s="10">
        <v>43043.326000000008</v>
      </c>
      <c r="E203" s="10">
        <v>39925.270000000004</v>
      </c>
      <c r="F203" s="10">
        <v>3118.056</v>
      </c>
      <c r="G203" s="10">
        <v>2981.85</v>
      </c>
      <c r="H203" s="10">
        <v>1404.3199999999997</v>
      </c>
      <c r="I203" s="10">
        <v>73638.12</v>
      </c>
      <c r="J203" s="10">
        <v>5602.621309523809</v>
      </c>
      <c r="K203" s="10">
        <v>11844.506666666666</v>
      </c>
      <c r="L203" s="11">
        <v>18015.356666666667</v>
      </c>
      <c r="M203" s="12">
        <f t="shared" si="12"/>
        <v>150927.47933333332</v>
      </c>
      <c r="N203" s="13">
        <v>51401.093648940296</v>
      </c>
      <c r="O203" s="11">
        <v>2718.419428951971</v>
      </c>
      <c r="P203" s="18">
        <f t="shared" si="10"/>
        <v>205046.9924112256</v>
      </c>
      <c r="Q203" s="15">
        <f t="shared" si="11"/>
        <v>95.950862148444358</v>
      </c>
    </row>
    <row r="204" spans="1:17" x14ac:dyDescent="0.3">
      <c r="A204">
        <v>624</v>
      </c>
      <c r="B204" t="s">
        <v>237</v>
      </c>
      <c r="C204">
        <v>5125</v>
      </c>
      <c r="D204" s="10">
        <v>34761.158000000003</v>
      </c>
      <c r="E204" s="10">
        <v>25406.99</v>
      </c>
      <c r="F204" s="10">
        <v>9354.1679999999997</v>
      </c>
      <c r="G204" s="10">
        <v>13716.51</v>
      </c>
      <c r="H204" s="10">
        <v>3746.6399999999994</v>
      </c>
      <c r="I204" s="10">
        <v>25226</v>
      </c>
      <c r="J204" s="10">
        <v>12537.280888888889</v>
      </c>
      <c r="K204" s="10">
        <v>27848.833333333332</v>
      </c>
      <c r="L204" s="11">
        <v>102940.55333333334</v>
      </c>
      <c r="M204" s="12">
        <f t="shared" si="12"/>
        <v>208239.69466666668</v>
      </c>
      <c r="N204" s="13">
        <v>127608.73380071073</v>
      </c>
      <c r="O204" s="11">
        <v>6624.558263777395</v>
      </c>
      <c r="P204" s="18">
        <f t="shared" si="10"/>
        <v>342472.98673115484</v>
      </c>
      <c r="Q204" s="15">
        <f t="shared" si="11"/>
        <v>66.823997410957048</v>
      </c>
    </row>
    <row r="205" spans="1:17" x14ac:dyDescent="0.3">
      <c r="A205">
        <v>625</v>
      </c>
      <c r="B205" t="s">
        <v>238</v>
      </c>
      <c r="C205">
        <v>3051</v>
      </c>
      <c r="D205" s="10">
        <v>25406.99</v>
      </c>
      <c r="E205" s="10">
        <v>25406.99</v>
      </c>
      <c r="F205" s="10">
        <v>0</v>
      </c>
      <c r="G205" s="10">
        <v>3578.2200000000003</v>
      </c>
      <c r="H205" s="10">
        <v>1683.04</v>
      </c>
      <c r="I205" s="10">
        <v>59579.08</v>
      </c>
      <c r="J205" s="10">
        <v>0</v>
      </c>
      <c r="K205" s="10">
        <v>8082.9733333333324</v>
      </c>
      <c r="L205" s="11">
        <v>44497.823333333334</v>
      </c>
      <c r="M205" s="12">
        <f t="shared" si="12"/>
        <v>142828.12666666665</v>
      </c>
      <c r="N205" s="13">
        <v>50931.922960652948</v>
      </c>
      <c r="O205" s="11">
        <v>3460.0846823975544</v>
      </c>
      <c r="P205" s="18">
        <f t="shared" si="10"/>
        <v>197220.13430971713</v>
      </c>
      <c r="Q205" s="15">
        <f t="shared" si="11"/>
        <v>64.641145299808954</v>
      </c>
    </row>
    <row r="206" spans="1:17" x14ac:dyDescent="0.3">
      <c r="A206">
        <v>626</v>
      </c>
      <c r="B206" t="s">
        <v>239</v>
      </c>
      <c r="C206">
        <v>5033</v>
      </c>
      <c r="D206" s="10">
        <v>6747.6260000000002</v>
      </c>
      <c r="E206" s="10">
        <v>3629.57</v>
      </c>
      <c r="F206" s="10">
        <v>3118.056</v>
      </c>
      <c r="G206" s="10">
        <v>13318.93</v>
      </c>
      <c r="H206" s="10">
        <v>3666.24</v>
      </c>
      <c r="I206" s="10">
        <v>157792.76999999999</v>
      </c>
      <c r="J206" s="10">
        <v>13597.948794871794</v>
      </c>
      <c r="K206" s="10">
        <v>24111.013333333336</v>
      </c>
      <c r="L206" s="11">
        <v>198111.07000000004</v>
      </c>
      <c r="M206" s="12">
        <f t="shared" si="12"/>
        <v>403747.64933333336</v>
      </c>
      <c r="N206" s="13">
        <v>129288.72751550365</v>
      </c>
      <c r="O206" s="11">
        <v>7531.4365736804166</v>
      </c>
      <c r="P206" s="18">
        <f t="shared" si="10"/>
        <v>540567.81342251739</v>
      </c>
      <c r="Q206" s="15">
        <f t="shared" si="11"/>
        <v>107.40469171915704</v>
      </c>
    </row>
    <row r="207" spans="1:17" x14ac:dyDescent="0.3">
      <c r="A207">
        <v>630</v>
      </c>
      <c r="B207" t="s">
        <v>240</v>
      </c>
      <c r="C207">
        <v>1593</v>
      </c>
      <c r="D207" s="10">
        <v>5188.5980000000009</v>
      </c>
      <c r="E207" s="10">
        <v>3629.57</v>
      </c>
      <c r="F207" s="10">
        <v>1559.028</v>
      </c>
      <c r="G207" s="10">
        <v>2385.48</v>
      </c>
      <c r="H207" s="10">
        <v>943.3599999999999</v>
      </c>
      <c r="I207" s="10">
        <v>33921.65</v>
      </c>
      <c r="J207" s="10">
        <v>0</v>
      </c>
      <c r="K207" s="10">
        <v>4732.4533333333338</v>
      </c>
      <c r="L207" s="11">
        <v>11440.5</v>
      </c>
      <c r="M207" s="12">
        <f t="shared" si="12"/>
        <v>58612.041333333334</v>
      </c>
      <c r="N207" s="13">
        <v>27424.881594197741</v>
      </c>
      <c r="O207" s="11">
        <v>1505.274514389984</v>
      </c>
      <c r="P207" s="18">
        <f t="shared" si="10"/>
        <v>87542.19744192106</v>
      </c>
      <c r="Q207" s="15">
        <f t="shared" si="11"/>
        <v>54.954298456949815</v>
      </c>
    </row>
    <row r="208" spans="1:17" x14ac:dyDescent="0.3">
      <c r="A208">
        <v>631</v>
      </c>
      <c r="B208" t="s">
        <v>241</v>
      </c>
      <c r="C208">
        <v>1994</v>
      </c>
      <c r="D208" s="10">
        <v>33713.644</v>
      </c>
      <c r="E208" s="10">
        <v>29036.560000000001</v>
      </c>
      <c r="F208" s="10">
        <v>4677.0839999999998</v>
      </c>
      <c r="G208" s="10">
        <v>13318.93</v>
      </c>
      <c r="H208" s="10">
        <v>937.99999999999989</v>
      </c>
      <c r="I208" s="10">
        <v>7650.3099999999995</v>
      </c>
      <c r="J208" s="10">
        <v>0</v>
      </c>
      <c r="K208" s="10">
        <v>13719.963333333333</v>
      </c>
      <c r="L208" s="11">
        <v>23847.353333333333</v>
      </c>
      <c r="M208" s="12">
        <f t="shared" si="12"/>
        <v>93188.200666666671</v>
      </c>
      <c r="N208" s="13">
        <v>26494.563254967681</v>
      </c>
      <c r="O208" s="11">
        <v>1884.0196438166761</v>
      </c>
      <c r="P208" s="18">
        <f t="shared" si="10"/>
        <v>121566.78356545103</v>
      </c>
      <c r="Q208" s="15">
        <f t="shared" si="11"/>
        <v>60.96629065468958</v>
      </c>
    </row>
    <row r="209" spans="1:17" x14ac:dyDescent="0.3">
      <c r="A209">
        <v>635</v>
      </c>
      <c r="B209" t="s">
        <v>242</v>
      </c>
      <c r="C209">
        <v>6415</v>
      </c>
      <c r="D209" s="10">
        <v>39949.756000000001</v>
      </c>
      <c r="E209" s="10">
        <v>29036.560000000001</v>
      </c>
      <c r="F209" s="10">
        <v>10913.196</v>
      </c>
      <c r="G209" s="10">
        <v>10933.449999999999</v>
      </c>
      <c r="H209" s="10">
        <v>3741.2799999999993</v>
      </c>
      <c r="I209" s="10">
        <v>103627.34</v>
      </c>
      <c r="J209" s="10">
        <v>22273.032444444445</v>
      </c>
      <c r="K209" s="10">
        <v>61739.240000000013</v>
      </c>
      <c r="L209" s="11">
        <v>135629.81333333332</v>
      </c>
      <c r="M209" s="12">
        <f t="shared" si="12"/>
        <v>355620.87933333335</v>
      </c>
      <c r="N209" s="13">
        <v>111077.91827172629</v>
      </c>
      <c r="O209" s="11">
        <v>7533.5465744014564</v>
      </c>
      <c r="P209" s="18">
        <f t="shared" si="10"/>
        <v>474232.34417946107</v>
      </c>
      <c r="Q209" s="15">
        <f t="shared" si="11"/>
        <v>73.925540791809993</v>
      </c>
    </row>
    <row r="210" spans="1:17" x14ac:dyDescent="0.3">
      <c r="A210">
        <v>636</v>
      </c>
      <c r="B210" t="s">
        <v>243</v>
      </c>
      <c r="C210">
        <v>8229</v>
      </c>
      <c r="D210" s="10">
        <v>105330.988</v>
      </c>
      <c r="E210" s="10">
        <v>72591.400000000009</v>
      </c>
      <c r="F210" s="10">
        <v>32739.588</v>
      </c>
      <c r="G210" s="10">
        <v>24252.379999999997</v>
      </c>
      <c r="H210" s="10">
        <v>4711.4399999999996</v>
      </c>
      <c r="I210" s="10">
        <v>121338.01000000001</v>
      </c>
      <c r="J210" s="10">
        <v>13664.549312169313</v>
      </c>
      <c r="K210" s="10">
        <v>45178.239999999998</v>
      </c>
      <c r="L210" s="11">
        <v>70039.296666666676</v>
      </c>
      <c r="M210" s="12">
        <f t="shared" si="12"/>
        <v>370850.35466666671</v>
      </c>
      <c r="N210" s="13">
        <v>152343.73871606414</v>
      </c>
      <c r="O210" s="11">
        <v>8988.8140717027909</v>
      </c>
      <c r="P210" s="18">
        <f t="shared" si="10"/>
        <v>532182.90745443362</v>
      </c>
      <c r="Q210" s="15">
        <f t="shared" si="11"/>
        <v>64.671637799785344</v>
      </c>
    </row>
    <row r="211" spans="1:17" x14ac:dyDescent="0.3">
      <c r="A211">
        <v>638</v>
      </c>
      <c r="B211" t="s">
        <v>244</v>
      </c>
      <c r="C211">
        <v>50619</v>
      </c>
      <c r="D211" s="10">
        <v>433018.00800000003</v>
      </c>
      <c r="E211" s="10">
        <v>174219.36000000002</v>
      </c>
      <c r="F211" s="10">
        <v>258798.64799999999</v>
      </c>
      <c r="G211" s="10">
        <v>95220.409999999989</v>
      </c>
      <c r="H211" s="10">
        <v>33692.959999999999</v>
      </c>
      <c r="I211" s="10">
        <v>398808.74</v>
      </c>
      <c r="J211" s="10">
        <v>106116.11684600667</v>
      </c>
      <c r="K211" s="10">
        <v>359433.01</v>
      </c>
      <c r="L211" s="11">
        <v>806029.54333333333</v>
      </c>
      <c r="M211" s="12">
        <f t="shared" si="12"/>
        <v>2126202.6713333335</v>
      </c>
      <c r="N211" s="13">
        <v>1168146.1969897947</v>
      </c>
      <c r="O211" s="11">
        <v>67569.397090154496</v>
      </c>
      <c r="P211" s="18">
        <f t="shared" si="10"/>
        <v>3361918.2654132829</v>
      </c>
      <c r="Q211" s="15">
        <f t="shared" si="11"/>
        <v>66.416133574611962</v>
      </c>
    </row>
    <row r="212" spans="1:17" x14ac:dyDescent="0.3">
      <c r="A212">
        <v>678</v>
      </c>
      <c r="B212" t="s">
        <v>245</v>
      </c>
      <c r="C212">
        <v>24353</v>
      </c>
      <c r="D212" s="10">
        <v>246397.19</v>
      </c>
      <c r="E212" s="10">
        <v>199626.35</v>
      </c>
      <c r="F212" s="10">
        <v>46770.840000000004</v>
      </c>
      <c r="G212" s="10">
        <v>82299.06</v>
      </c>
      <c r="H212" s="10">
        <v>17291.359999999997</v>
      </c>
      <c r="I212" s="10">
        <v>239235.72</v>
      </c>
      <c r="J212" s="10">
        <v>65379.270444444439</v>
      </c>
      <c r="K212" s="10">
        <v>84809.493333333332</v>
      </c>
      <c r="L212" s="11">
        <v>415432.74666666664</v>
      </c>
      <c r="M212" s="12">
        <f t="shared" si="12"/>
        <v>1085465.5699999998</v>
      </c>
      <c r="N212" s="13">
        <v>575922.51347815257</v>
      </c>
      <c r="O212" s="11">
        <v>40468.125828971664</v>
      </c>
      <c r="P212" s="18">
        <f t="shared" si="10"/>
        <v>1701856.2093071239</v>
      </c>
      <c r="Q212" s="15">
        <f t="shared" si="11"/>
        <v>69.882815641076007</v>
      </c>
    </row>
    <row r="213" spans="1:17" x14ac:dyDescent="0.3">
      <c r="A213">
        <v>680</v>
      </c>
      <c r="B213" t="s">
        <v>246</v>
      </c>
      <c r="C213">
        <v>24407</v>
      </c>
      <c r="D213" s="10">
        <v>429168.06400000007</v>
      </c>
      <c r="E213" s="10">
        <v>268588.18</v>
      </c>
      <c r="F213" s="10">
        <v>160579.88400000002</v>
      </c>
      <c r="G213" s="10">
        <v>143725.17000000001</v>
      </c>
      <c r="H213" s="10">
        <v>15308.159999999998</v>
      </c>
      <c r="I213" s="10">
        <v>417736.4</v>
      </c>
      <c r="J213" s="10">
        <v>65012.882428127428</v>
      </c>
      <c r="K213" s="10">
        <v>85347.963333333333</v>
      </c>
      <c r="L213" s="11">
        <v>424723.34666666668</v>
      </c>
      <c r="M213" s="12">
        <f t="shared" si="12"/>
        <v>1516009.1040000001</v>
      </c>
      <c r="N213" s="13">
        <v>444386.08368559426</v>
      </c>
      <c r="O213" s="11">
        <v>32384.291066522954</v>
      </c>
      <c r="P213" s="18">
        <f t="shared" si="10"/>
        <v>1992779.4787521174</v>
      </c>
      <c r="Q213" s="15">
        <f t="shared" si="11"/>
        <v>81.647866544520724</v>
      </c>
    </row>
    <row r="214" spans="1:17" x14ac:dyDescent="0.3">
      <c r="A214">
        <v>681</v>
      </c>
      <c r="B214" t="s">
        <v>247</v>
      </c>
      <c r="C214">
        <v>3364</v>
      </c>
      <c r="D214" s="10">
        <v>37343.214000000007</v>
      </c>
      <c r="E214" s="10">
        <v>32666.13</v>
      </c>
      <c r="F214" s="10">
        <v>4677.0839999999998</v>
      </c>
      <c r="G214" s="10">
        <v>10337.08</v>
      </c>
      <c r="H214" s="10">
        <v>2953.3599999999997</v>
      </c>
      <c r="I214" s="10">
        <v>44135.71</v>
      </c>
      <c r="J214" s="10">
        <v>20808.818333333329</v>
      </c>
      <c r="K214" s="10">
        <v>12181.413333333332</v>
      </c>
      <c r="L214" s="11">
        <v>128360.08333333333</v>
      </c>
      <c r="M214" s="12">
        <f t="shared" si="12"/>
        <v>235310.86066666665</v>
      </c>
      <c r="N214" s="13">
        <v>96927.776595144562</v>
      </c>
      <c r="O214" s="11">
        <v>5331.4443218879906</v>
      </c>
      <c r="P214" s="18">
        <f t="shared" si="10"/>
        <v>337570.08158369915</v>
      </c>
      <c r="Q214" s="15">
        <f t="shared" si="11"/>
        <v>100.34782448980356</v>
      </c>
    </row>
    <row r="215" spans="1:17" x14ac:dyDescent="0.3">
      <c r="A215">
        <v>683</v>
      </c>
      <c r="B215" t="s">
        <v>248</v>
      </c>
      <c r="C215">
        <v>3712</v>
      </c>
      <c r="D215" s="10">
        <v>23336.448000000004</v>
      </c>
      <c r="E215" s="10">
        <v>21777.420000000002</v>
      </c>
      <c r="F215" s="10">
        <v>1559.028</v>
      </c>
      <c r="G215" s="10">
        <v>6162.4900000000007</v>
      </c>
      <c r="H215" s="10">
        <v>3419.6799999999994</v>
      </c>
      <c r="I215" s="10">
        <v>86898.9</v>
      </c>
      <c r="J215" s="10">
        <v>22095.198825396827</v>
      </c>
      <c r="K215" s="10">
        <v>35193.549999999996</v>
      </c>
      <c r="L215" s="11">
        <v>49145.53666666666</v>
      </c>
      <c r="M215" s="12">
        <f t="shared" si="12"/>
        <v>204156.60466666665</v>
      </c>
      <c r="N215" s="13">
        <v>116963.05571412368</v>
      </c>
      <c r="O215" s="11">
        <v>6095.4755829765991</v>
      </c>
      <c r="P215" s="18">
        <f t="shared" si="10"/>
        <v>327215.13596376695</v>
      </c>
      <c r="Q215" s="15">
        <f t="shared" si="11"/>
        <v>88.150629300583773</v>
      </c>
    </row>
    <row r="216" spans="1:17" x14ac:dyDescent="0.3">
      <c r="A216">
        <v>684</v>
      </c>
      <c r="B216" t="s">
        <v>249</v>
      </c>
      <c r="C216">
        <v>39040</v>
      </c>
      <c r="D216" s="10">
        <v>1033480.572</v>
      </c>
      <c r="E216" s="10">
        <v>762209.70000000007</v>
      </c>
      <c r="F216" s="10">
        <v>271270.87199999997</v>
      </c>
      <c r="G216" s="10">
        <v>179507.37</v>
      </c>
      <c r="H216" s="10">
        <v>27266.32</v>
      </c>
      <c r="I216" s="10">
        <v>386530.58</v>
      </c>
      <c r="J216" s="10">
        <v>110138.0308503663</v>
      </c>
      <c r="K216" s="10">
        <v>168075.39</v>
      </c>
      <c r="L216" s="11">
        <v>676415.53333333333</v>
      </c>
      <c r="M216" s="12">
        <f t="shared" si="12"/>
        <v>2471275.7653333335</v>
      </c>
      <c r="N216" s="13">
        <v>1022680.5691285266</v>
      </c>
      <c r="O216" s="11">
        <v>58676.482551222973</v>
      </c>
      <c r="P216" s="18">
        <f t="shared" si="10"/>
        <v>3552632.8170130835</v>
      </c>
      <c r="Q216" s="15">
        <f t="shared" si="11"/>
        <v>90.99981600955644</v>
      </c>
    </row>
    <row r="217" spans="1:17" x14ac:dyDescent="0.3">
      <c r="A217">
        <v>686</v>
      </c>
      <c r="B217" t="s">
        <v>250</v>
      </c>
      <c r="C217">
        <v>3053</v>
      </c>
      <c r="D217" s="10">
        <v>47233.381999999998</v>
      </c>
      <c r="E217" s="10">
        <v>25406.99</v>
      </c>
      <c r="F217" s="10">
        <v>21826.392</v>
      </c>
      <c r="G217" s="10">
        <v>20475.370000000003</v>
      </c>
      <c r="H217" s="10">
        <v>1918.8799999999997</v>
      </c>
      <c r="I217" s="10">
        <v>67981.600000000006</v>
      </c>
      <c r="J217" s="10">
        <v>15002.751481481479</v>
      </c>
      <c r="K217" s="10">
        <v>23737.433333333334</v>
      </c>
      <c r="L217" s="11">
        <v>71240.733333333323</v>
      </c>
      <c r="M217" s="12">
        <f t="shared" si="12"/>
        <v>232587.3986666667</v>
      </c>
      <c r="N217" s="13">
        <v>78457.484741356326</v>
      </c>
      <c r="O217" s="11">
        <v>4320.1209762934859</v>
      </c>
      <c r="P217" s="18">
        <f t="shared" si="10"/>
        <v>315365.0043843165</v>
      </c>
      <c r="Q217" s="15">
        <f t="shared" si="11"/>
        <v>103.29675872398182</v>
      </c>
    </row>
    <row r="218" spans="1:17" x14ac:dyDescent="0.3">
      <c r="A218">
        <v>687</v>
      </c>
      <c r="B218" t="s">
        <v>251</v>
      </c>
      <c r="C218">
        <v>1561</v>
      </c>
      <c r="D218" s="10">
        <v>23336.448000000004</v>
      </c>
      <c r="E218" s="10">
        <v>21777.420000000002</v>
      </c>
      <c r="F218" s="10">
        <v>1559.028</v>
      </c>
      <c r="G218" s="10">
        <v>19481.419999999998</v>
      </c>
      <c r="H218" s="10">
        <v>1361.4399999999998</v>
      </c>
      <c r="I218" s="10">
        <v>27419.14</v>
      </c>
      <c r="J218" s="10">
        <v>10327.658888888889</v>
      </c>
      <c r="K218" s="10">
        <v>11958.793333333333</v>
      </c>
      <c r="L218" s="11">
        <v>13322.986666666666</v>
      </c>
      <c r="M218" s="12">
        <f t="shared" si="12"/>
        <v>96880.228000000003</v>
      </c>
      <c r="N218" s="13">
        <v>46927.841340624342</v>
      </c>
      <c r="O218" s="11">
        <v>2801.7644574330534</v>
      </c>
      <c r="P218" s="18">
        <f t="shared" si="10"/>
        <v>146609.8337980574</v>
      </c>
      <c r="Q218" s="15">
        <f t="shared" si="11"/>
        <v>93.920457269735678</v>
      </c>
    </row>
    <row r="219" spans="1:17" x14ac:dyDescent="0.3">
      <c r="A219">
        <v>689</v>
      </c>
      <c r="B219" t="s">
        <v>252</v>
      </c>
      <c r="C219">
        <v>3146</v>
      </c>
      <c r="D219" s="10">
        <v>20778.877999999997</v>
      </c>
      <c r="E219" s="10">
        <v>3629.57</v>
      </c>
      <c r="F219" s="10">
        <v>17149.307999999997</v>
      </c>
      <c r="G219" s="10">
        <v>10535.87</v>
      </c>
      <c r="H219" s="10">
        <v>3312.4799999999996</v>
      </c>
      <c r="I219" s="10">
        <v>77210.8</v>
      </c>
      <c r="J219" s="10">
        <v>11554.812222222223</v>
      </c>
      <c r="K219" s="10">
        <v>20819.053333333333</v>
      </c>
      <c r="L219" s="11">
        <v>58496.619999999995</v>
      </c>
      <c r="M219" s="12">
        <f t="shared" si="12"/>
        <v>191153.70133333333</v>
      </c>
      <c r="N219" s="13">
        <v>115489.46857941417</v>
      </c>
      <c r="O219" s="11">
        <v>5987.2325459872436</v>
      </c>
      <c r="P219" s="18">
        <f t="shared" si="10"/>
        <v>312630.40245873475</v>
      </c>
      <c r="Q219" s="15">
        <f t="shared" si="11"/>
        <v>99.373935937296494</v>
      </c>
    </row>
    <row r="220" spans="1:17" x14ac:dyDescent="0.3">
      <c r="A220">
        <v>691</v>
      </c>
      <c r="B220" t="s">
        <v>253</v>
      </c>
      <c r="C220">
        <v>2710</v>
      </c>
      <c r="D220" s="10">
        <v>3629.57</v>
      </c>
      <c r="E220" s="10">
        <v>3629.57</v>
      </c>
      <c r="F220" s="10">
        <v>0</v>
      </c>
      <c r="G220" s="10">
        <v>3975.8</v>
      </c>
      <c r="H220" s="10">
        <v>1291.7599999999998</v>
      </c>
      <c r="I220" s="10">
        <v>18900.5</v>
      </c>
      <c r="J220" s="10">
        <v>2623.9458333333332</v>
      </c>
      <c r="K220" s="10">
        <v>13948.586666666664</v>
      </c>
      <c r="L220" s="11">
        <v>31855.946666666667</v>
      </c>
      <c r="M220" s="12">
        <f t="shared" si="12"/>
        <v>73602.16333333333</v>
      </c>
      <c r="N220" s="13">
        <v>39178.402277425346</v>
      </c>
      <c r="O220" s="11">
        <v>2497.5023534590755</v>
      </c>
      <c r="P220" s="18">
        <f t="shared" si="10"/>
        <v>115278.06796421774</v>
      </c>
      <c r="Q220" s="15">
        <f t="shared" si="11"/>
        <v>42.538032459120934</v>
      </c>
    </row>
    <row r="221" spans="1:17" x14ac:dyDescent="0.3">
      <c r="A221">
        <v>694</v>
      </c>
      <c r="B221" t="s">
        <v>254</v>
      </c>
      <c r="C221">
        <v>28710</v>
      </c>
      <c r="D221" s="10">
        <v>257944.32999999996</v>
      </c>
      <c r="E221" s="10">
        <v>148812.37</v>
      </c>
      <c r="F221" s="10">
        <v>109131.96</v>
      </c>
      <c r="G221" s="10">
        <v>204753.69999999998</v>
      </c>
      <c r="H221" s="10">
        <v>19917.759999999998</v>
      </c>
      <c r="I221" s="10">
        <v>409917.98</v>
      </c>
      <c r="J221" s="10">
        <v>58316.362816358022</v>
      </c>
      <c r="K221" s="10">
        <v>114489.74333333335</v>
      </c>
      <c r="L221" s="11">
        <v>467775.01666666678</v>
      </c>
      <c r="M221" s="12">
        <f t="shared" si="12"/>
        <v>1474798.53</v>
      </c>
      <c r="N221" s="13">
        <v>606928.60490733408</v>
      </c>
      <c r="O221" s="11">
        <v>45481.593042198911</v>
      </c>
      <c r="P221" s="18">
        <f t="shared" si="10"/>
        <v>2127208.7279495331</v>
      </c>
      <c r="Q221" s="15">
        <f t="shared" si="11"/>
        <v>74.092954648189945</v>
      </c>
    </row>
    <row r="222" spans="1:17" x14ac:dyDescent="0.3">
      <c r="A222">
        <v>697</v>
      </c>
      <c r="B222" t="s">
        <v>255</v>
      </c>
      <c r="C222">
        <v>1235</v>
      </c>
      <c r="D222" s="10">
        <v>11936.224</v>
      </c>
      <c r="E222" s="10">
        <v>7259.14</v>
      </c>
      <c r="F222" s="10">
        <v>4677.0839999999998</v>
      </c>
      <c r="G222" s="10">
        <v>1987.9</v>
      </c>
      <c r="H222" s="10">
        <v>905.83999999999992</v>
      </c>
      <c r="I222" s="10">
        <v>994.19</v>
      </c>
      <c r="J222" s="10">
        <v>0</v>
      </c>
      <c r="K222" s="10">
        <v>699.54</v>
      </c>
      <c r="L222" s="11">
        <v>56183.639999999992</v>
      </c>
      <c r="M222" s="12">
        <f t="shared" si="12"/>
        <v>72707.333999999988</v>
      </c>
      <c r="N222" s="13">
        <v>49152.455784576545</v>
      </c>
      <c r="O222" s="11">
        <v>2154.5217362540125</v>
      </c>
      <c r="P222" s="18">
        <f t="shared" si="10"/>
        <v>124014.31152083055</v>
      </c>
      <c r="Q222" s="15">
        <f t="shared" si="11"/>
        <v>100.4164465755713</v>
      </c>
    </row>
    <row r="223" spans="1:17" x14ac:dyDescent="0.3">
      <c r="A223">
        <v>698</v>
      </c>
      <c r="B223" t="s">
        <v>256</v>
      </c>
      <c r="C223">
        <v>63528</v>
      </c>
      <c r="D223" s="10">
        <v>1093869.094</v>
      </c>
      <c r="E223" s="10">
        <v>715025.29</v>
      </c>
      <c r="F223" s="10">
        <v>378843.804</v>
      </c>
      <c r="G223" s="10">
        <v>300570.48</v>
      </c>
      <c r="H223" s="10">
        <v>57196.55999999999</v>
      </c>
      <c r="I223" s="10">
        <v>1066202.3900000001</v>
      </c>
      <c r="J223" s="10">
        <v>229465.16718229538</v>
      </c>
      <c r="K223" s="10">
        <v>466539.86333333328</v>
      </c>
      <c r="L223" s="11">
        <v>915378.2466666667</v>
      </c>
      <c r="M223" s="12">
        <f t="shared" si="12"/>
        <v>3899756.6340000001</v>
      </c>
      <c r="N223" s="13">
        <v>1984407.0977938611</v>
      </c>
      <c r="O223" s="11">
        <v>106467.04938245603</v>
      </c>
      <c r="P223" s="18">
        <f t="shared" si="10"/>
        <v>5990630.7811763166</v>
      </c>
      <c r="Q223" s="15">
        <f t="shared" si="11"/>
        <v>94.299061534698353</v>
      </c>
    </row>
    <row r="224" spans="1:17" x14ac:dyDescent="0.3">
      <c r="A224">
        <v>700</v>
      </c>
      <c r="B224" t="s">
        <v>257</v>
      </c>
      <c r="C224">
        <v>4922</v>
      </c>
      <c r="D224" s="10">
        <v>14542.766</v>
      </c>
      <c r="E224" s="10">
        <v>3629.57</v>
      </c>
      <c r="F224" s="10">
        <v>10913.196</v>
      </c>
      <c r="G224" s="10">
        <v>13915.3</v>
      </c>
      <c r="H224" s="10">
        <v>3644.7999999999993</v>
      </c>
      <c r="I224" s="10">
        <v>78304.69</v>
      </c>
      <c r="J224" s="10">
        <v>13154.700694444444</v>
      </c>
      <c r="K224" s="10">
        <v>15589.830000000002</v>
      </c>
      <c r="L224" s="11">
        <v>45398.16</v>
      </c>
      <c r="M224" s="12">
        <f t="shared" si="12"/>
        <v>171395.546</v>
      </c>
      <c r="N224" s="13">
        <v>137589.30515942554</v>
      </c>
      <c r="O224" s="11">
        <v>7132.2244372596351</v>
      </c>
      <c r="P224" s="18">
        <f t="shared" si="10"/>
        <v>316117.07559668523</v>
      </c>
      <c r="Q224" s="15">
        <f t="shared" si="11"/>
        <v>64.225330271573597</v>
      </c>
    </row>
    <row r="225" spans="1:17" x14ac:dyDescent="0.3">
      <c r="A225">
        <v>702</v>
      </c>
      <c r="B225" t="s">
        <v>258</v>
      </c>
      <c r="C225">
        <v>4215</v>
      </c>
      <c r="D225" s="10">
        <v>36295.700000000004</v>
      </c>
      <c r="E225" s="10">
        <v>36295.700000000004</v>
      </c>
      <c r="F225" s="10">
        <v>0</v>
      </c>
      <c r="G225" s="10">
        <v>5963.7</v>
      </c>
      <c r="H225" s="10">
        <v>2283.3599999999997</v>
      </c>
      <c r="I225" s="10">
        <v>101007.34</v>
      </c>
      <c r="J225" s="10">
        <v>13509.432326118325</v>
      </c>
      <c r="K225" s="10">
        <v>25131.72</v>
      </c>
      <c r="L225" s="11">
        <v>32683.73</v>
      </c>
      <c r="M225" s="12">
        <f t="shared" si="12"/>
        <v>203365.55000000002</v>
      </c>
      <c r="N225" s="13">
        <v>65236.237715140836</v>
      </c>
      <c r="O225" s="11">
        <v>5593.9284115853743</v>
      </c>
      <c r="P225" s="18">
        <f t="shared" si="10"/>
        <v>274195.71612672624</v>
      </c>
      <c r="Q225" s="15">
        <f t="shared" si="11"/>
        <v>65.052364442876922</v>
      </c>
    </row>
    <row r="226" spans="1:17" x14ac:dyDescent="0.3">
      <c r="A226">
        <v>704</v>
      </c>
      <c r="B226" t="s">
        <v>259</v>
      </c>
      <c r="C226">
        <v>6354</v>
      </c>
      <c r="D226" s="10">
        <v>58122.092000000004</v>
      </c>
      <c r="E226" s="10">
        <v>36295.700000000004</v>
      </c>
      <c r="F226" s="10">
        <v>21826.392</v>
      </c>
      <c r="G226" s="10">
        <v>21270.53</v>
      </c>
      <c r="H226" s="10">
        <v>2449.52</v>
      </c>
      <c r="I226" s="10">
        <v>21883.64</v>
      </c>
      <c r="J226" s="10">
        <v>4201.0116666666663</v>
      </c>
      <c r="K226" s="10">
        <v>51433.100000000006</v>
      </c>
      <c r="L226" s="11">
        <v>37827.456666666665</v>
      </c>
      <c r="M226" s="12">
        <f t="shared" si="12"/>
        <v>192986.33866666668</v>
      </c>
      <c r="N226" s="13">
        <v>70451.452291618611</v>
      </c>
      <c r="O226" s="11">
        <v>4562.1380589967821</v>
      </c>
      <c r="P226" s="18">
        <f t="shared" si="10"/>
        <v>267999.92901728203</v>
      </c>
      <c r="Q226" s="15">
        <f t="shared" si="11"/>
        <v>42.178144321259367</v>
      </c>
    </row>
    <row r="227" spans="1:17" x14ac:dyDescent="0.3">
      <c r="A227">
        <v>707</v>
      </c>
      <c r="B227" t="s">
        <v>260</v>
      </c>
      <c r="C227">
        <v>2066</v>
      </c>
      <c r="D227" s="10">
        <v>39438.241999999998</v>
      </c>
      <c r="E227" s="10">
        <v>25406.99</v>
      </c>
      <c r="F227" s="10">
        <v>14031.252</v>
      </c>
      <c r="G227" s="10">
        <v>10734.66</v>
      </c>
      <c r="H227" s="10">
        <v>2106.4799999999996</v>
      </c>
      <c r="I227" s="10">
        <v>193824.56</v>
      </c>
      <c r="J227" s="10">
        <v>23074.607581196582</v>
      </c>
      <c r="K227" s="10">
        <v>6051.7333333333336</v>
      </c>
      <c r="L227" s="11">
        <v>59173.053333333322</v>
      </c>
      <c r="M227" s="12">
        <f t="shared" si="12"/>
        <v>311328.72866666666</v>
      </c>
      <c r="N227" s="13">
        <v>55737.015623255335</v>
      </c>
      <c r="O227" s="11">
        <v>4603.7050732012704</v>
      </c>
      <c r="P227" s="18">
        <f t="shared" si="10"/>
        <v>371669.44936312328</v>
      </c>
      <c r="Q227" s="15">
        <f t="shared" si="11"/>
        <v>179.89808778466761</v>
      </c>
    </row>
    <row r="228" spans="1:17" x14ac:dyDescent="0.3">
      <c r="A228">
        <v>710</v>
      </c>
      <c r="B228" t="s">
        <v>261</v>
      </c>
      <c r="C228">
        <v>27528</v>
      </c>
      <c r="D228" s="10">
        <v>100727.36200000002</v>
      </c>
      <c r="E228" s="10">
        <v>39925.270000000004</v>
      </c>
      <c r="F228" s="10">
        <v>60802.092000000004</v>
      </c>
      <c r="G228" s="10">
        <v>41745.9</v>
      </c>
      <c r="H228" s="10">
        <v>18738.559999999998</v>
      </c>
      <c r="I228" s="10">
        <v>164236.79999999999</v>
      </c>
      <c r="J228" s="10">
        <v>63667.405053613045</v>
      </c>
      <c r="K228" s="10">
        <v>165118.83333333334</v>
      </c>
      <c r="L228" s="11">
        <v>487345.32333333342</v>
      </c>
      <c r="M228" s="12">
        <f t="shared" si="12"/>
        <v>977912.77866666671</v>
      </c>
      <c r="N228" s="13">
        <v>639012.18658243632</v>
      </c>
      <c r="O228" s="11">
        <v>40365.052293748849</v>
      </c>
      <c r="P228" s="18">
        <f t="shared" si="10"/>
        <v>1657290.0175428519</v>
      </c>
      <c r="Q228" s="15">
        <f t="shared" si="11"/>
        <v>60.203793139452628</v>
      </c>
    </row>
    <row r="229" spans="1:17" x14ac:dyDescent="0.3">
      <c r="A229">
        <v>729</v>
      </c>
      <c r="B229" t="s">
        <v>262</v>
      </c>
      <c r="C229">
        <v>9208</v>
      </c>
      <c r="D229" s="10">
        <v>125500.40800000002</v>
      </c>
      <c r="E229" s="10">
        <v>116146.24000000001</v>
      </c>
      <c r="F229" s="10">
        <v>9354.1679999999997</v>
      </c>
      <c r="G229" s="10">
        <v>83094.22</v>
      </c>
      <c r="H229" s="10">
        <v>10060.719999999998</v>
      </c>
      <c r="I229" s="10">
        <v>286036.82999999996</v>
      </c>
      <c r="J229" s="10">
        <v>64447.668075757574</v>
      </c>
      <c r="K229" s="10">
        <v>78053.82666666666</v>
      </c>
      <c r="L229" s="11">
        <v>571679.05666666664</v>
      </c>
      <c r="M229" s="12">
        <f t="shared" si="12"/>
        <v>1154425.0613333331</v>
      </c>
      <c r="N229" s="13">
        <v>312839.24007149355</v>
      </c>
      <c r="O229" s="11">
        <v>19699.810731918486</v>
      </c>
      <c r="P229" s="18">
        <f t="shared" si="10"/>
        <v>1486964.1121367454</v>
      </c>
      <c r="Q229" s="15">
        <f t="shared" si="11"/>
        <v>161.48611122249625</v>
      </c>
    </row>
    <row r="230" spans="1:17" x14ac:dyDescent="0.3">
      <c r="A230">
        <v>732</v>
      </c>
      <c r="B230" t="s">
        <v>263</v>
      </c>
      <c r="C230">
        <v>3407</v>
      </c>
      <c r="D230" s="10">
        <v>33226.616000000002</v>
      </c>
      <c r="E230" s="10">
        <v>14518.28</v>
      </c>
      <c r="F230" s="10">
        <v>18708.335999999999</v>
      </c>
      <c r="G230" s="10">
        <v>16101.99</v>
      </c>
      <c r="H230" s="10">
        <v>3789.5199999999995</v>
      </c>
      <c r="I230" s="10">
        <v>225592.49000000002</v>
      </c>
      <c r="J230" s="10">
        <v>62980.812531328316</v>
      </c>
      <c r="K230" s="10">
        <v>11130.386666666665</v>
      </c>
      <c r="L230" s="11">
        <v>111688.55666666666</v>
      </c>
      <c r="M230" s="12">
        <f t="shared" si="12"/>
        <v>401529.55933333334</v>
      </c>
      <c r="N230" s="13">
        <v>119606.28861161799</v>
      </c>
      <c r="O230" s="11">
        <v>6479.073714061682</v>
      </c>
      <c r="P230" s="18">
        <f t="shared" si="10"/>
        <v>527614.92165901302</v>
      </c>
      <c r="Q230" s="15">
        <f t="shared" si="11"/>
        <v>154.86202572909099</v>
      </c>
    </row>
    <row r="231" spans="1:17" x14ac:dyDescent="0.3">
      <c r="A231">
        <v>734</v>
      </c>
      <c r="B231" t="s">
        <v>264</v>
      </c>
      <c r="C231">
        <v>51562</v>
      </c>
      <c r="D231" s="10">
        <v>1304139.294</v>
      </c>
      <c r="E231" s="10">
        <v>1034427.4500000001</v>
      </c>
      <c r="F231" s="10">
        <v>269711.84399999998</v>
      </c>
      <c r="G231" s="10">
        <v>360605.06</v>
      </c>
      <c r="H231" s="10">
        <v>46562.319999999992</v>
      </c>
      <c r="I231" s="10">
        <v>1532354.27</v>
      </c>
      <c r="J231" s="10">
        <v>249084.26266351179</v>
      </c>
      <c r="K231" s="10">
        <v>239162.07333333333</v>
      </c>
      <c r="L231" s="11">
        <v>1514671.5</v>
      </c>
      <c r="M231" s="12">
        <f t="shared" si="12"/>
        <v>4997494.5173333334</v>
      </c>
      <c r="N231" s="13">
        <v>1381330.184247633</v>
      </c>
      <c r="O231" s="11">
        <v>94086.514651717385</v>
      </c>
      <c r="P231" s="18">
        <f t="shared" si="10"/>
        <v>6472911.2162326835</v>
      </c>
      <c r="Q231" s="15">
        <f t="shared" si="11"/>
        <v>125.53646515326565</v>
      </c>
    </row>
    <row r="232" spans="1:17" x14ac:dyDescent="0.3">
      <c r="A232">
        <v>738</v>
      </c>
      <c r="B232" t="s">
        <v>265</v>
      </c>
      <c r="C232">
        <v>2950</v>
      </c>
      <c r="D232" s="10">
        <v>40461.269999999997</v>
      </c>
      <c r="E232" s="10">
        <v>32666.13</v>
      </c>
      <c r="F232" s="10">
        <v>7795.14</v>
      </c>
      <c r="G232" s="10">
        <v>7951.6</v>
      </c>
      <c r="H232" s="10">
        <v>1329.28</v>
      </c>
      <c r="I232" s="10">
        <v>31049.050000000003</v>
      </c>
      <c r="J232" s="10">
        <v>13919.932333333336</v>
      </c>
      <c r="K232" s="10">
        <v>14484.973333333333</v>
      </c>
      <c r="L232" s="11">
        <v>17392.809999999998</v>
      </c>
      <c r="M232" s="12">
        <f t="shared" si="12"/>
        <v>112668.98333333332</v>
      </c>
      <c r="N232" s="13">
        <v>39139.69571756589</v>
      </c>
      <c r="O232" s="11">
        <v>2678.6459153603655</v>
      </c>
      <c r="P232" s="18">
        <f t="shared" si="10"/>
        <v>154487.32496625959</v>
      </c>
      <c r="Q232" s="15">
        <f t="shared" si="11"/>
        <v>52.368584734325289</v>
      </c>
    </row>
    <row r="233" spans="1:17" x14ac:dyDescent="0.3">
      <c r="A233">
        <v>739</v>
      </c>
      <c r="B233" t="s">
        <v>266</v>
      </c>
      <c r="C233">
        <v>3326</v>
      </c>
      <c r="D233" s="10">
        <v>20754.392000000003</v>
      </c>
      <c r="E233" s="10">
        <v>14518.28</v>
      </c>
      <c r="F233" s="10">
        <v>6236.1120000000001</v>
      </c>
      <c r="G233" s="10">
        <v>11927.4</v>
      </c>
      <c r="H233" s="10">
        <v>2283.3599999999997</v>
      </c>
      <c r="I233" s="10">
        <v>46946.19</v>
      </c>
      <c r="J233" s="10">
        <v>10785.989333333333</v>
      </c>
      <c r="K233" s="10">
        <v>11465.886666666667</v>
      </c>
      <c r="L233" s="11">
        <v>185268.28000000003</v>
      </c>
      <c r="M233" s="12">
        <f t="shared" si="12"/>
        <v>278645.50866666669</v>
      </c>
      <c r="N233" s="13">
        <v>86973.550411657576</v>
      </c>
      <c r="O233" s="11">
        <v>4229.1799452166588</v>
      </c>
      <c r="P233" s="18">
        <f t="shared" si="10"/>
        <v>369848.23902354087</v>
      </c>
      <c r="Q233" s="15">
        <f t="shared" si="11"/>
        <v>111.19910974850897</v>
      </c>
    </row>
    <row r="234" spans="1:17" x14ac:dyDescent="0.3">
      <c r="A234">
        <v>740</v>
      </c>
      <c r="B234" t="s">
        <v>267</v>
      </c>
      <c r="C234">
        <v>32662</v>
      </c>
      <c r="D234" s="10">
        <v>574690.97600000002</v>
      </c>
      <c r="E234" s="10">
        <v>493621.52</v>
      </c>
      <c r="F234" s="10">
        <v>81069.456000000006</v>
      </c>
      <c r="G234" s="10">
        <v>203560.95999999999</v>
      </c>
      <c r="H234" s="10">
        <v>31950.959999999995</v>
      </c>
      <c r="I234" s="10">
        <v>1043421.5</v>
      </c>
      <c r="J234" s="10">
        <v>224730.14759042076</v>
      </c>
      <c r="K234" s="10">
        <v>200194.64666666664</v>
      </c>
      <c r="L234" s="11">
        <v>1227635.7066666665</v>
      </c>
      <c r="M234" s="12">
        <f t="shared" si="12"/>
        <v>3281454.7493333332</v>
      </c>
      <c r="N234" s="13">
        <v>1174147.8392093647</v>
      </c>
      <c r="O234" s="11">
        <v>67115.008434878517</v>
      </c>
      <c r="P234" s="18">
        <f t="shared" si="10"/>
        <v>4522717.5969775766</v>
      </c>
      <c r="Q234" s="15">
        <f t="shared" si="11"/>
        <v>138.47032015729522</v>
      </c>
    </row>
    <row r="235" spans="1:17" x14ac:dyDescent="0.3">
      <c r="A235">
        <v>742</v>
      </c>
      <c r="B235" t="s">
        <v>268</v>
      </c>
      <c r="C235">
        <v>1009</v>
      </c>
      <c r="D235" s="10">
        <v>12447.737999999999</v>
      </c>
      <c r="E235" s="10">
        <v>10888.710000000001</v>
      </c>
      <c r="F235" s="10">
        <v>1559.028</v>
      </c>
      <c r="G235" s="10">
        <v>4373.38</v>
      </c>
      <c r="H235" s="10">
        <v>1211.3599999999999</v>
      </c>
      <c r="I235" s="10">
        <v>94905.75</v>
      </c>
      <c r="J235" s="10">
        <v>0</v>
      </c>
      <c r="K235" s="10">
        <v>8013.5999999999995</v>
      </c>
      <c r="L235" s="11">
        <v>8264.8700000000008</v>
      </c>
      <c r="M235" s="12">
        <f t="shared" si="12"/>
        <v>129216.698</v>
      </c>
      <c r="N235" s="13">
        <v>46256.575706150601</v>
      </c>
      <c r="O235" s="11">
        <v>2063.4752051411338</v>
      </c>
      <c r="P235" s="18">
        <f t="shared" si="10"/>
        <v>177536.74891129171</v>
      </c>
      <c r="Q235" s="15">
        <f t="shared" si="11"/>
        <v>175.9531703778907</v>
      </c>
    </row>
    <row r="236" spans="1:17" x14ac:dyDescent="0.3">
      <c r="A236">
        <v>743</v>
      </c>
      <c r="B236" t="s">
        <v>269</v>
      </c>
      <c r="C236">
        <v>64130</v>
      </c>
      <c r="D236" s="10">
        <v>940085.80800000019</v>
      </c>
      <c r="E236" s="10">
        <v>696877.44000000006</v>
      </c>
      <c r="F236" s="10">
        <v>243208.36800000002</v>
      </c>
      <c r="G236" s="10">
        <v>429982.77</v>
      </c>
      <c r="H236" s="10">
        <v>41100.479999999996</v>
      </c>
      <c r="I236" s="10">
        <v>722531.5</v>
      </c>
      <c r="J236" s="10">
        <v>112310.88893174603</v>
      </c>
      <c r="K236" s="10">
        <v>295176.67333333334</v>
      </c>
      <c r="L236" s="11">
        <v>1766420.7533333332</v>
      </c>
      <c r="M236" s="12">
        <f t="shared" si="12"/>
        <v>4195297.9846666669</v>
      </c>
      <c r="N236" s="13">
        <v>1658334.0778898513</v>
      </c>
      <c r="O236" s="11">
        <v>89302.404516867173</v>
      </c>
      <c r="P236" s="18">
        <f t="shared" si="10"/>
        <v>5942934.4670733856</v>
      </c>
      <c r="Q236" s="15">
        <f t="shared" si="11"/>
        <v>92.670114877177383</v>
      </c>
    </row>
    <row r="237" spans="1:17" x14ac:dyDescent="0.3">
      <c r="A237">
        <v>746</v>
      </c>
      <c r="B237" t="s">
        <v>270</v>
      </c>
      <c r="C237">
        <v>4834</v>
      </c>
      <c r="D237" s="10">
        <v>21777.420000000002</v>
      </c>
      <c r="E237" s="10">
        <v>21777.420000000002</v>
      </c>
      <c r="F237" s="10">
        <v>0</v>
      </c>
      <c r="G237" s="10">
        <v>9343.1299999999992</v>
      </c>
      <c r="H237" s="10">
        <v>2749.68</v>
      </c>
      <c r="I237" s="10">
        <v>113684.95</v>
      </c>
      <c r="J237" s="10">
        <v>5251.0871515151512</v>
      </c>
      <c r="K237" s="10">
        <v>15674.533333333333</v>
      </c>
      <c r="L237" s="11">
        <v>50777.356666666667</v>
      </c>
      <c r="M237" s="12">
        <f t="shared" si="12"/>
        <v>214007.06999999998</v>
      </c>
      <c r="N237" s="13">
        <v>90110.325238078294</v>
      </c>
      <c r="O237" s="11">
        <v>5362.4613324872789</v>
      </c>
      <c r="P237" s="18">
        <f t="shared" si="10"/>
        <v>309479.85657056555</v>
      </c>
      <c r="Q237" s="15">
        <f t="shared" si="11"/>
        <v>64.0214846029304</v>
      </c>
    </row>
    <row r="238" spans="1:17" x14ac:dyDescent="0.3">
      <c r="A238">
        <v>747</v>
      </c>
      <c r="B238" t="s">
        <v>271</v>
      </c>
      <c r="C238">
        <v>1385</v>
      </c>
      <c r="D238" s="10">
        <v>9865.6820000000007</v>
      </c>
      <c r="E238" s="10">
        <v>3629.57</v>
      </c>
      <c r="F238" s="10">
        <v>6236.1120000000001</v>
      </c>
      <c r="G238" s="10">
        <v>2385.48</v>
      </c>
      <c r="H238" s="10">
        <v>1168.48</v>
      </c>
      <c r="I238" s="10">
        <v>93211.989999999991</v>
      </c>
      <c r="J238" s="10">
        <v>7033.9055833333332</v>
      </c>
      <c r="K238" s="10">
        <v>3306.5733333333337</v>
      </c>
      <c r="L238" s="11">
        <v>5268.62</v>
      </c>
      <c r="M238" s="12">
        <f t="shared" si="12"/>
        <v>115206.82533333331</v>
      </c>
      <c r="N238" s="13">
        <v>43044.610311650613</v>
      </c>
      <c r="O238" s="11">
        <v>2465.6413425713708</v>
      </c>
      <c r="P238" s="18">
        <f t="shared" si="10"/>
        <v>160717.07698755531</v>
      </c>
      <c r="Q238" s="15">
        <f t="shared" si="11"/>
        <v>116.04121082133958</v>
      </c>
    </row>
    <row r="239" spans="1:17" x14ac:dyDescent="0.3">
      <c r="A239">
        <v>748</v>
      </c>
      <c r="B239" t="s">
        <v>272</v>
      </c>
      <c r="C239">
        <v>5034</v>
      </c>
      <c r="D239" s="10">
        <v>47208.896000000001</v>
      </c>
      <c r="E239" s="10">
        <v>36295.700000000004</v>
      </c>
      <c r="F239" s="10">
        <v>10913.196</v>
      </c>
      <c r="G239" s="10">
        <v>9740.7099999999991</v>
      </c>
      <c r="H239" s="10">
        <v>2990.8799999999997</v>
      </c>
      <c r="I239" s="10">
        <v>207634.74</v>
      </c>
      <c r="J239" s="10">
        <v>12080.692026143792</v>
      </c>
      <c r="K239" s="10">
        <v>17624.973333333332</v>
      </c>
      <c r="L239" s="11">
        <v>52609.77</v>
      </c>
      <c r="M239" s="12">
        <f t="shared" si="12"/>
        <v>337809.96933333331</v>
      </c>
      <c r="N239" s="13">
        <v>97946.005693563377</v>
      </c>
      <c r="O239" s="11">
        <v>6832.2878347637907</v>
      </c>
      <c r="P239" s="18">
        <f t="shared" si="10"/>
        <v>442588.26286166051</v>
      </c>
      <c r="Q239" s="15">
        <f t="shared" si="11"/>
        <v>87.91979794629728</v>
      </c>
    </row>
    <row r="240" spans="1:17" x14ac:dyDescent="0.3">
      <c r="A240">
        <v>749</v>
      </c>
      <c r="B240" t="s">
        <v>273</v>
      </c>
      <c r="C240">
        <v>21251</v>
      </c>
      <c r="D240" s="10">
        <v>359912.40199999994</v>
      </c>
      <c r="E240" s="10">
        <v>330290.87</v>
      </c>
      <c r="F240" s="10">
        <v>29621.531999999999</v>
      </c>
      <c r="G240" s="10">
        <v>120267.95</v>
      </c>
      <c r="H240" s="10">
        <v>12365.519999999999</v>
      </c>
      <c r="I240" s="10">
        <v>48076.509999999995</v>
      </c>
      <c r="J240" s="10">
        <v>34172.484166666662</v>
      </c>
      <c r="K240" s="10">
        <v>125942.57</v>
      </c>
      <c r="L240" s="11">
        <v>174107.38333333333</v>
      </c>
      <c r="M240" s="12">
        <f t="shared" si="12"/>
        <v>840672.33533333335</v>
      </c>
      <c r="N240" s="13">
        <v>473677.89853192691</v>
      </c>
      <c r="O240" s="11">
        <v>23948.297183732662</v>
      </c>
      <c r="P240" s="18">
        <f t="shared" si="10"/>
        <v>1338298.5310489929</v>
      </c>
      <c r="Q240" s="15">
        <f t="shared" si="11"/>
        <v>62.975790835677984</v>
      </c>
    </row>
    <row r="241" spans="1:17" x14ac:dyDescent="0.3">
      <c r="A241">
        <v>751</v>
      </c>
      <c r="B241" t="s">
        <v>274</v>
      </c>
      <c r="C241">
        <v>2950</v>
      </c>
      <c r="D241" s="10">
        <v>51349.98</v>
      </c>
      <c r="E241" s="10">
        <v>43554.840000000004</v>
      </c>
      <c r="F241" s="10">
        <v>7795.14</v>
      </c>
      <c r="G241" s="10">
        <v>8547.9700000000012</v>
      </c>
      <c r="H241" s="10">
        <v>2154.7199999999998</v>
      </c>
      <c r="I241" s="10">
        <v>269285.46000000002</v>
      </c>
      <c r="J241" s="10">
        <v>0</v>
      </c>
      <c r="K241" s="10">
        <v>29247.613333333331</v>
      </c>
      <c r="L241" s="11">
        <v>12666.36</v>
      </c>
      <c r="M241" s="12">
        <f t="shared" si="12"/>
        <v>373252.10333333333</v>
      </c>
      <c r="N241" s="13">
        <v>66080.822437358016</v>
      </c>
      <c r="O241" s="11">
        <v>3471.5841863272231</v>
      </c>
      <c r="P241" s="18">
        <f t="shared" si="10"/>
        <v>442804.5099570186</v>
      </c>
      <c r="Q241" s="15">
        <f t="shared" si="11"/>
        <v>150.1032237142436</v>
      </c>
    </row>
    <row r="242" spans="1:17" x14ac:dyDescent="0.3">
      <c r="A242">
        <v>753</v>
      </c>
      <c r="B242" t="s">
        <v>275</v>
      </c>
      <c r="C242">
        <v>21687</v>
      </c>
      <c r="D242" s="10">
        <v>118314.72600000001</v>
      </c>
      <c r="E242" s="10">
        <v>76220.97</v>
      </c>
      <c r="F242" s="10">
        <v>42093.756000000008</v>
      </c>
      <c r="G242" s="10">
        <v>23258.43</v>
      </c>
      <c r="H242" s="10">
        <v>9546.159999999998</v>
      </c>
      <c r="I242" s="10">
        <v>142832.95000000001</v>
      </c>
      <c r="J242" s="10">
        <v>27499.087714285717</v>
      </c>
      <c r="K242" s="10">
        <v>136039.91333333333</v>
      </c>
      <c r="L242" s="11">
        <v>189428.20000000004</v>
      </c>
      <c r="M242" s="12">
        <f t="shared" si="12"/>
        <v>619420.37933333346</v>
      </c>
      <c r="N242" s="13">
        <v>344980.64251616644</v>
      </c>
      <c r="O242" s="11">
        <v>18638.585869271385</v>
      </c>
      <c r="P242" s="18">
        <f t="shared" si="10"/>
        <v>983039.60771877132</v>
      </c>
      <c r="Q242" s="15">
        <f t="shared" si="11"/>
        <v>45.328519745412983</v>
      </c>
    </row>
    <row r="243" spans="1:17" x14ac:dyDescent="0.3">
      <c r="A243">
        <v>755</v>
      </c>
      <c r="B243" t="s">
        <v>276</v>
      </c>
      <c r="C243">
        <v>6149</v>
      </c>
      <c r="D243" s="10">
        <v>17124.822000000004</v>
      </c>
      <c r="E243" s="10">
        <v>10888.710000000001</v>
      </c>
      <c r="F243" s="10">
        <v>6236.1120000000001</v>
      </c>
      <c r="G243" s="10">
        <v>4770.96</v>
      </c>
      <c r="H243" s="10">
        <v>2819.3599999999997</v>
      </c>
      <c r="I243" s="10">
        <v>32393.9</v>
      </c>
      <c r="J243" s="10">
        <v>19574.726666666666</v>
      </c>
      <c r="K243" s="10">
        <v>58195.179999999993</v>
      </c>
      <c r="L243" s="11">
        <v>29464.566666666666</v>
      </c>
      <c r="M243" s="12">
        <f t="shared" si="12"/>
        <v>144768.78866666666</v>
      </c>
      <c r="N243" s="13">
        <v>102512.04145943023</v>
      </c>
      <c r="O243" s="11">
        <v>6065.7245728099333</v>
      </c>
      <c r="P243" s="18">
        <f t="shared" si="10"/>
        <v>253346.55469890684</v>
      </c>
      <c r="Q243" s="15">
        <f t="shared" si="11"/>
        <v>41.201261131713586</v>
      </c>
    </row>
    <row r="244" spans="1:17" x14ac:dyDescent="0.3">
      <c r="A244">
        <v>758</v>
      </c>
      <c r="B244" t="s">
        <v>277</v>
      </c>
      <c r="C244">
        <v>8266</v>
      </c>
      <c r="D244" s="10">
        <v>106865.53</v>
      </c>
      <c r="E244" s="10">
        <v>83480.11</v>
      </c>
      <c r="F244" s="10">
        <v>23385.420000000002</v>
      </c>
      <c r="G244" s="10">
        <v>40950.740000000005</v>
      </c>
      <c r="H244" s="10">
        <v>5997.8399999999992</v>
      </c>
      <c r="I244" s="10">
        <v>240701.77</v>
      </c>
      <c r="J244" s="10">
        <v>44798.87216931217</v>
      </c>
      <c r="K244" s="10">
        <v>50598.26</v>
      </c>
      <c r="L244" s="11">
        <v>248754.35666666669</v>
      </c>
      <c r="M244" s="12">
        <f t="shared" si="12"/>
        <v>693868.4966666667</v>
      </c>
      <c r="N244" s="13">
        <v>182383.0699271081</v>
      </c>
      <c r="O244" s="11">
        <v>11033.299270354564</v>
      </c>
      <c r="P244" s="18">
        <f t="shared" si="10"/>
        <v>887284.86586412939</v>
      </c>
      <c r="Q244" s="15">
        <f t="shared" si="11"/>
        <v>107.34150324995517</v>
      </c>
    </row>
    <row r="245" spans="1:17" x14ac:dyDescent="0.3">
      <c r="A245">
        <v>759</v>
      </c>
      <c r="B245" t="s">
        <v>278</v>
      </c>
      <c r="C245">
        <v>2007</v>
      </c>
      <c r="D245" s="10">
        <v>5188.5980000000009</v>
      </c>
      <c r="E245" s="10">
        <v>3629.57</v>
      </c>
      <c r="F245" s="10">
        <v>1559.028</v>
      </c>
      <c r="G245" s="10">
        <v>11529.82</v>
      </c>
      <c r="H245" s="10">
        <v>1286.3999999999999</v>
      </c>
      <c r="I245" s="10">
        <v>27222.87</v>
      </c>
      <c r="J245" s="10">
        <v>1905.8333333333333</v>
      </c>
      <c r="K245" s="10">
        <v>48207.313333333332</v>
      </c>
      <c r="L245" s="11">
        <v>98914.016666666663</v>
      </c>
      <c r="M245" s="12">
        <f t="shared" si="12"/>
        <v>192349.01799999998</v>
      </c>
      <c r="N245" s="13">
        <v>38992.640835584338</v>
      </c>
      <c r="O245" s="11">
        <v>2741.3129367752554</v>
      </c>
      <c r="P245" s="18">
        <f t="shared" si="10"/>
        <v>234082.97177235957</v>
      </c>
      <c r="Q245" s="15">
        <f t="shared" si="11"/>
        <v>116.63326944312884</v>
      </c>
    </row>
    <row r="246" spans="1:17" x14ac:dyDescent="0.3">
      <c r="A246">
        <v>761</v>
      </c>
      <c r="B246" t="s">
        <v>279</v>
      </c>
      <c r="C246">
        <v>8646</v>
      </c>
      <c r="D246" s="10">
        <v>84065.081999999995</v>
      </c>
      <c r="E246" s="10">
        <v>54443.55</v>
      </c>
      <c r="F246" s="10">
        <v>29621.531999999999</v>
      </c>
      <c r="G246" s="10">
        <v>33396.720000000001</v>
      </c>
      <c r="H246" s="10">
        <v>4797.1999999999989</v>
      </c>
      <c r="I246" s="10">
        <v>127335.28</v>
      </c>
      <c r="J246" s="10">
        <v>31245.794586894586</v>
      </c>
      <c r="K246" s="10">
        <v>37885.646666666667</v>
      </c>
      <c r="L246" s="11">
        <v>106007.35000000002</v>
      </c>
      <c r="M246" s="12">
        <f t="shared" si="12"/>
        <v>393487.27866666671</v>
      </c>
      <c r="N246" s="13">
        <v>145720.09790232225</v>
      </c>
      <c r="O246" s="11">
        <v>10782.103684514743</v>
      </c>
      <c r="P246" s="18">
        <f t="shared" si="10"/>
        <v>549989.48025350366</v>
      </c>
      <c r="Q246" s="15">
        <f t="shared" si="11"/>
        <v>63.612014833854225</v>
      </c>
    </row>
    <row r="247" spans="1:17" x14ac:dyDescent="0.3">
      <c r="A247">
        <v>762</v>
      </c>
      <c r="B247" t="s">
        <v>280</v>
      </c>
      <c r="C247">
        <v>3841</v>
      </c>
      <c r="D247" s="10">
        <v>43554.840000000004</v>
      </c>
      <c r="E247" s="10">
        <v>43554.840000000004</v>
      </c>
      <c r="F247" s="10">
        <v>0</v>
      </c>
      <c r="G247" s="10">
        <v>31408.82</v>
      </c>
      <c r="H247" s="10">
        <v>3205.2799999999997</v>
      </c>
      <c r="I247" s="10">
        <v>144827.21000000002</v>
      </c>
      <c r="J247" s="10">
        <v>27668.530059523808</v>
      </c>
      <c r="K247" s="10">
        <v>11559.25</v>
      </c>
      <c r="L247" s="11">
        <v>48069.193333333336</v>
      </c>
      <c r="M247" s="12">
        <f t="shared" si="12"/>
        <v>282624.59333333338</v>
      </c>
      <c r="N247" s="13">
        <v>103387.90045356301</v>
      </c>
      <c r="O247" s="11">
        <v>5793.1124796515569</v>
      </c>
      <c r="P247" s="18">
        <f t="shared" si="10"/>
        <v>391805.60626654798</v>
      </c>
      <c r="Q247" s="15">
        <f t="shared" si="11"/>
        <v>102.00614586476125</v>
      </c>
    </row>
    <row r="248" spans="1:17" x14ac:dyDescent="0.3">
      <c r="A248">
        <v>765</v>
      </c>
      <c r="B248" t="s">
        <v>281</v>
      </c>
      <c r="C248">
        <v>10301</v>
      </c>
      <c r="D248" s="10">
        <v>162479.024</v>
      </c>
      <c r="E248" s="10">
        <v>79850.540000000008</v>
      </c>
      <c r="F248" s="10">
        <v>82628.483999999997</v>
      </c>
      <c r="G248" s="10">
        <v>42541.06</v>
      </c>
      <c r="H248" s="10">
        <v>6764.32</v>
      </c>
      <c r="I248" s="10">
        <v>202181.55</v>
      </c>
      <c r="J248" s="10">
        <v>26648.528410732713</v>
      </c>
      <c r="K248" s="10">
        <v>44500.54</v>
      </c>
      <c r="L248" s="11">
        <v>265205.45333333337</v>
      </c>
      <c r="M248" s="12">
        <f t="shared" si="12"/>
        <v>723671.94733333332</v>
      </c>
      <c r="N248" s="13">
        <v>330023.63169644249</v>
      </c>
      <c r="O248" s="11">
        <v>14481.462448678241</v>
      </c>
      <c r="P248" s="18">
        <f t="shared" si="10"/>
        <v>1068177.0414784539</v>
      </c>
      <c r="Q248" s="15">
        <f t="shared" si="11"/>
        <v>103.69644126574643</v>
      </c>
    </row>
    <row r="249" spans="1:17" x14ac:dyDescent="0.3">
      <c r="A249">
        <v>768</v>
      </c>
      <c r="B249" t="s">
        <v>282</v>
      </c>
      <c r="C249">
        <v>2482</v>
      </c>
      <c r="D249" s="10">
        <v>21265.905999999999</v>
      </c>
      <c r="E249" s="10">
        <v>18147.850000000002</v>
      </c>
      <c r="F249" s="10">
        <v>3118.056</v>
      </c>
      <c r="G249" s="10">
        <v>6957.65</v>
      </c>
      <c r="H249" s="10">
        <v>2004.6399999999999</v>
      </c>
      <c r="I249" s="10">
        <v>124313.93</v>
      </c>
      <c r="J249" s="10">
        <v>20402.599465811963</v>
      </c>
      <c r="K249" s="10">
        <v>17318.946666666667</v>
      </c>
      <c r="L249" s="11">
        <v>21121.696666666667</v>
      </c>
      <c r="M249" s="12">
        <f t="shared" si="12"/>
        <v>192982.7693333333</v>
      </c>
      <c r="N249" s="13">
        <v>71961.531108516399</v>
      </c>
      <c r="O249" s="11">
        <v>3562.5252174040497</v>
      </c>
      <c r="P249" s="18">
        <f t="shared" si="10"/>
        <v>268506.82565925375</v>
      </c>
      <c r="Q249" s="15">
        <f t="shared" si="11"/>
        <v>108.18163805771707</v>
      </c>
    </row>
    <row r="250" spans="1:17" x14ac:dyDescent="0.3">
      <c r="A250">
        <v>777</v>
      </c>
      <c r="B250" t="s">
        <v>283</v>
      </c>
      <c r="C250">
        <v>7594</v>
      </c>
      <c r="D250" s="10">
        <v>206058.35000000003</v>
      </c>
      <c r="E250" s="10">
        <v>112516.67</v>
      </c>
      <c r="F250" s="10">
        <v>93541.680000000008</v>
      </c>
      <c r="G250" s="10">
        <v>68980.13</v>
      </c>
      <c r="H250" s="10">
        <v>7916.7199999999984</v>
      </c>
      <c r="I250" s="10">
        <v>332377.33</v>
      </c>
      <c r="J250" s="10">
        <v>104395.64667166416</v>
      </c>
      <c r="K250" s="10">
        <v>26950.056666666667</v>
      </c>
      <c r="L250" s="11">
        <v>139950.97</v>
      </c>
      <c r="M250" s="12">
        <f t="shared" si="12"/>
        <v>782233.55666666664</v>
      </c>
      <c r="N250" s="13">
        <v>378172.97613847669</v>
      </c>
      <c r="O250" s="11">
        <v>15041.034639898067</v>
      </c>
      <c r="P250" s="18">
        <f t="shared" si="10"/>
        <v>1175447.5674450414</v>
      </c>
      <c r="Q250" s="15">
        <f t="shared" si="11"/>
        <v>154.78635336384534</v>
      </c>
    </row>
    <row r="251" spans="1:17" x14ac:dyDescent="0.3">
      <c r="A251">
        <v>778</v>
      </c>
      <c r="B251" t="s">
        <v>284</v>
      </c>
      <c r="C251">
        <v>6931</v>
      </c>
      <c r="D251" s="10">
        <v>112565.64200000001</v>
      </c>
      <c r="E251" s="10">
        <v>90739.25</v>
      </c>
      <c r="F251" s="10">
        <v>21826.392</v>
      </c>
      <c r="G251" s="10">
        <v>33595.51</v>
      </c>
      <c r="H251" s="10">
        <v>4534.5599999999995</v>
      </c>
      <c r="I251" s="10">
        <v>100834.21</v>
      </c>
      <c r="J251" s="10">
        <v>13369.403749999999</v>
      </c>
      <c r="K251" s="10">
        <v>34854.15</v>
      </c>
      <c r="L251" s="11">
        <v>62759.396666666667</v>
      </c>
      <c r="M251" s="12">
        <f t="shared" si="12"/>
        <v>349143.46866666671</v>
      </c>
      <c r="N251" s="13">
        <v>157648.21700365993</v>
      </c>
      <c r="O251" s="11">
        <v>9960.9969039220014</v>
      </c>
      <c r="P251" s="18">
        <f t="shared" si="10"/>
        <v>516752.68257424864</v>
      </c>
      <c r="Q251" s="15">
        <f t="shared" si="11"/>
        <v>74.556728116325004</v>
      </c>
    </row>
    <row r="252" spans="1:17" x14ac:dyDescent="0.3">
      <c r="A252">
        <v>781</v>
      </c>
      <c r="B252" t="s">
        <v>285</v>
      </c>
      <c r="C252">
        <v>3631</v>
      </c>
      <c r="D252" s="10">
        <v>9354.1679999999997</v>
      </c>
      <c r="E252" s="10">
        <v>0</v>
      </c>
      <c r="F252" s="10">
        <v>9354.1679999999997</v>
      </c>
      <c r="G252" s="10">
        <v>3379.4300000000003</v>
      </c>
      <c r="H252" s="10">
        <v>2369.12</v>
      </c>
      <c r="I252" s="10">
        <v>66181.7</v>
      </c>
      <c r="J252" s="10">
        <v>22574.68041666667</v>
      </c>
      <c r="K252" s="10">
        <v>18113.466666666667</v>
      </c>
      <c r="L252" s="11">
        <v>83761.823333333334</v>
      </c>
      <c r="M252" s="12">
        <f t="shared" si="12"/>
        <v>183159.70800000001</v>
      </c>
      <c r="N252" s="13">
        <v>70838.353490668058</v>
      </c>
      <c r="O252" s="11">
        <v>5427.4493546953126</v>
      </c>
      <c r="P252" s="18">
        <f t="shared" si="10"/>
        <v>259425.51084536337</v>
      </c>
      <c r="Q252" s="15">
        <f t="shared" si="11"/>
        <v>71.447400398062072</v>
      </c>
    </row>
    <row r="253" spans="1:17" x14ac:dyDescent="0.3">
      <c r="A253">
        <v>783</v>
      </c>
      <c r="B253" t="s">
        <v>286</v>
      </c>
      <c r="C253">
        <v>6646</v>
      </c>
      <c r="D253" s="10">
        <v>94929.305999999997</v>
      </c>
      <c r="E253" s="10">
        <v>76220.97</v>
      </c>
      <c r="F253" s="10">
        <v>18708.335999999999</v>
      </c>
      <c r="G253" s="10">
        <v>9740.7099999999991</v>
      </c>
      <c r="H253" s="10">
        <v>3028.3999999999996</v>
      </c>
      <c r="I253" s="10">
        <v>49067.229999999996</v>
      </c>
      <c r="J253" s="10">
        <v>9552.8863333333338</v>
      </c>
      <c r="K253" s="10">
        <v>33463.406666666669</v>
      </c>
      <c r="L253" s="11">
        <v>44967.02</v>
      </c>
      <c r="M253" s="12">
        <f t="shared" si="12"/>
        <v>235196.07266666667</v>
      </c>
      <c r="N253" s="13">
        <v>123196.64330575865</v>
      </c>
      <c r="O253" s="11">
        <v>7413.0655332300685</v>
      </c>
      <c r="P253" s="18">
        <f t="shared" si="10"/>
        <v>365805.78150565538</v>
      </c>
      <c r="Q253" s="15">
        <f t="shared" si="11"/>
        <v>55.041495863023684</v>
      </c>
    </row>
    <row r="254" spans="1:17" x14ac:dyDescent="0.3">
      <c r="A254">
        <v>785</v>
      </c>
      <c r="B254" t="s">
        <v>287</v>
      </c>
      <c r="C254">
        <v>2737</v>
      </c>
      <c r="D254" s="10">
        <v>33202.129999999997</v>
      </c>
      <c r="E254" s="10">
        <v>25406.99</v>
      </c>
      <c r="F254" s="10">
        <v>7795.14</v>
      </c>
      <c r="G254" s="10">
        <v>9343.1299999999992</v>
      </c>
      <c r="H254" s="10">
        <v>2604.9599999999996</v>
      </c>
      <c r="I254" s="10">
        <v>152718.14000000001</v>
      </c>
      <c r="J254" s="10">
        <v>14572.828564593301</v>
      </c>
      <c r="K254" s="10">
        <v>1393.2</v>
      </c>
      <c r="L254" s="11">
        <v>122905.39333333336</v>
      </c>
      <c r="M254" s="12">
        <f t="shared" si="12"/>
        <v>322166.95333333337</v>
      </c>
      <c r="N254" s="13">
        <v>84886.538267754921</v>
      </c>
      <c r="O254" s="11">
        <v>4737.9011190594192</v>
      </c>
      <c r="P254" s="18">
        <f t="shared" si="10"/>
        <v>411791.39272014773</v>
      </c>
      <c r="Q254" s="15">
        <f t="shared" si="11"/>
        <v>150.45355963469044</v>
      </c>
    </row>
    <row r="255" spans="1:17" x14ac:dyDescent="0.3">
      <c r="A255">
        <v>790</v>
      </c>
      <c r="B255" t="s">
        <v>288</v>
      </c>
      <c r="C255">
        <v>24052</v>
      </c>
      <c r="D255" s="10">
        <v>176387.84599999999</v>
      </c>
      <c r="E255" s="10">
        <v>134294.09</v>
      </c>
      <c r="F255" s="10">
        <v>42093.756000000008</v>
      </c>
      <c r="G255" s="10">
        <v>93630.09</v>
      </c>
      <c r="H255" s="10">
        <v>13030.16</v>
      </c>
      <c r="I255" s="10">
        <v>245405.45</v>
      </c>
      <c r="J255" s="10">
        <v>51988.3096313364</v>
      </c>
      <c r="K255" s="10">
        <v>157788.79999999999</v>
      </c>
      <c r="L255" s="11">
        <v>546735.20666666667</v>
      </c>
      <c r="M255" s="12">
        <f t="shared" si="12"/>
        <v>1232977.5526666665</v>
      </c>
      <c r="N255" s="13">
        <v>392592.85399742419</v>
      </c>
      <c r="O255" s="11">
        <v>29062.938931533783</v>
      </c>
      <c r="P255" s="18">
        <f t="shared" si="10"/>
        <v>1654633.3455956245</v>
      </c>
      <c r="Q255" s="15">
        <f t="shared" si="11"/>
        <v>68.794002394629331</v>
      </c>
    </row>
    <row r="256" spans="1:17" x14ac:dyDescent="0.3">
      <c r="A256">
        <v>791</v>
      </c>
      <c r="B256" t="s">
        <v>289</v>
      </c>
      <c r="C256">
        <v>5203</v>
      </c>
      <c r="D256" s="10">
        <v>43043.326000000008</v>
      </c>
      <c r="E256" s="10">
        <v>39925.270000000004</v>
      </c>
      <c r="F256" s="10">
        <v>3118.056</v>
      </c>
      <c r="G256" s="10">
        <v>17692.310000000001</v>
      </c>
      <c r="H256" s="10">
        <v>3805.5999999999995</v>
      </c>
      <c r="I256" s="10">
        <v>113170.07</v>
      </c>
      <c r="J256" s="10">
        <v>14346.02369047619</v>
      </c>
      <c r="K256" s="10">
        <v>30205.200000000001</v>
      </c>
      <c r="L256" s="11">
        <v>63967.16333333333</v>
      </c>
      <c r="M256" s="12">
        <f t="shared" si="12"/>
        <v>271883.66933333338</v>
      </c>
      <c r="N256" s="13">
        <v>119494.12694614731</v>
      </c>
      <c r="O256" s="11">
        <v>7717.9606374203586</v>
      </c>
      <c r="P256" s="18">
        <f t="shared" si="10"/>
        <v>399095.75691690104</v>
      </c>
      <c r="Q256" s="15">
        <f t="shared" si="11"/>
        <v>76.704931177570828</v>
      </c>
    </row>
    <row r="257" spans="1:17" x14ac:dyDescent="0.3">
      <c r="A257">
        <v>831</v>
      </c>
      <c r="B257" t="s">
        <v>290</v>
      </c>
      <c r="C257">
        <v>4628</v>
      </c>
      <c r="D257" s="10">
        <v>52397.494000000006</v>
      </c>
      <c r="E257" s="10">
        <v>39925.270000000004</v>
      </c>
      <c r="F257" s="10">
        <v>12472.224</v>
      </c>
      <c r="G257" s="10">
        <v>21866.899999999998</v>
      </c>
      <c r="H257" s="10">
        <v>2974.7999999999997</v>
      </c>
      <c r="I257" s="10">
        <v>89566.650000000009</v>
      </c>
      <c r="J257" s="10">
        <v>1598.6611111111113</v>
      </c>
      <c r="K257" s="10">
        <v>16506.533333333333</v>
      </c>
      <c r="L257" s="11">
        <v>59212.409999999996</v>
      </c>
      <c r="M257" s="12">
        <f t="shared" si="12"/>
        <v>242524.78733333334</v>
      </c>
      <c r="N257" s="13">
        <v>99805.713587148057</v>
      </c>
      <c r="O257" s="11">
        <v>6522.7507289872119</v>
      </c>
      <c r="P257" s="18">
        <f t="shared" si="10"/>
        <v>348853.25164946861</v>
      </c>
      <c r="Q257" s="15">
        <f t="shared" si="11"/>
        <v>75.378835706453899</v>
      </c>
    </row>
    <row r="258" spans="1:17" x14ac:dyDescent="0.3">
      <c r="A258">
        <v>832</v>
      </c>
      <c r="B258" t="s">
        <v>291</v>
      </c>
      <c r="C258">
        <v>3916</v>
      </c>
      <c r="D258" s="10">
        <v>68450.316000000006</v>
      </c>
      <c r="E258" s="10">
        <v>65332.26</v>
      </c>
      <c r="F258" s="10">
        <v>3118.056</v>
      </c>
      <c r="G258" s="10">
        <v>13517.720000000001</v>
      </c>
      <c r="H258" s="10">
        <v>3827.0399999999995</v>
      </c>
      <c r="I258" s="10">
        <v>258133.18</v>
      </c>
      <c r="J258" s="10">
        <v>35576.896111111106</v>
      </c>
      <c r="K258" s="10">
        <v>19682.546666666665</v>
      </c>
      <c r="L258" s="11">
        <v>211972.78333333335</v>
      </c>
      <c r="M258" s="12">
        <f t="shared" si="12"/>
        <v>575583.58600000001</v>
      </c>
      <c r="N258" s="13">
        <v>129941.70088679407</v>
      </c>
      <c r="O258" s="11">
        <v>7605.2865989168195</v>
      </c>
      <c r="P258" s="18">
        <f t="shared" si="10"/>
        <v>713130.57348571089</v>
      </c>
      <c r="Q258" s="15">
        <f t="shared" si="11"/>
        <v>182.10688801984446</v>
      </c>
    </row>
    <row r="259" spans="1:17" x14ac:dyDescent="0.3">
      <c r="A259">
        <v>833</v>
      </c>
      <c r="B259" t="s">
        <v>292</v>
      </c>
      <c r="C259">
        <v>1659</v>
      </c>
      <c r="D259" s="10">
        <v>6747.6260000000002</v>
      </c>
      <c r="E259" s="10">
        <v>3629.57</v>
      </c>
      <c r="F259" s="10">
        <v>3118.056</v>
      </c>
      <c r="G259" s="10">
        <v>9939.5</v>
      </c>
      <c r="H259" s="10">
        <v>884.39999999999986</v>
      </c>
      <c r="I259" s="10">
        <v>2906.94</v>
      </c>
      <c r="J259" s="10">
        <v>0</v>
      </c>
      <c r="K259" s="10">
        <v>17135.740000000002</v>
      </c>
      <c r="L259" s="11">
        <v>15858.053333333335</v>
      </c>
      <c r="M259" s="12">
        <f t="shared" si="12"/>
        <v>53472.259333333343</v>
      </c>
      <c r="N259" s="13">
        <v>24688.115760310789</v>
      </c>
      <c r="O259" s="11">
        <v>1628.0765563545158</v>
      </c>
      <c r="P259" s="18">
        <f t="shared" si="10"/>
        <v>79788.451649998649</v>
      </c>
      <c r="Q259" s="15">
        <f t="shared" si="11"/>
        <v>48.094304792042585</v>
      </c>
    </row>
    <row r="260" spans="1:17" x14ac:dyDescent="0.3">
      <c r="A260">
        <v>834</v>
      </c>
      <c r="B260" t="s">
        <v>293</v>
      </c>
      <c r="C260">
        <v>6016</v>
      </c>
      <c r="D260" s="10">
        <v>43579.326000000001</v>
      </c>
      <c r="E260" s="10">
        <v>32666.13</v>
      </c>
      <c r="F260" s="10">
        <v>10913.196</v>
      </c>
      <c r="G260" s="10">
        <v>10337.08</v>
      </c>
      <c r="H260" s="10">
        <v>3457.2</v>
      </c>
      <c r="I260" s="10">
        <v>70946.47</v>
      </c>
      <c r="J260" s="10">
        <v>26149.802023809523</v>
      </c>
      <c r="K260" s="10">
        <v>33086.560000000005</v>
      </c>
      <c r="L260" s="11">
        <v>122027.15999999999</v>
      </c>
      <c r="M260" s="12">
        <f t="shared" si="12"/>
        <v>283433.79599999997</v>
      </c>
      <c r="N260" s="13">
        <v>101454.92999934664</v>
      </c>
      <c r="O260" s="11">
        <v>6705.5822914653345</v>
      </c>
      <c r="P260" s="18">
        <f t="shared" si="10"/>
        <v>391594.3082908119</v>
      </c>
      <c r="Q260" s="15">
        <f t="shared" si="11"/>
        <v>65.092139011105701</v>
      </c>
    </row>
    <row r="261" spans="1:17" x14ac:dyDescent="0.3">
      <c r="A261">
        <v>837</v>
      </c>
      <c r="B261" t="s">
        <v>294</v>
      </c>
      <c r="C261">
        <v>241009</v>
      </c>
      <c r="D261" s="10">
        <v>4219353.2020000005</v>
      </c>
      <c r="E261" s="10">
        <v>2958099.5500000003</v>
      </c>
      <c r="F261" s="10">
        <v>1261253.6519999998</v>
      </c>
      <c r="G261" s="10">
        <v>1137873.96</v>
      </c>
      <c r="H261" s="10">
        <v>234199.83999999997</v>
      </c>
      <c r="I261" s="10">
        <v>3748879.67</v>
      </c>
      <c r="J261" s="10">
        <v>664481.21420789056</v>
      </c>
      <c r="K261" s="10">
        <v>1487053.5733333332</v>
      </c>
      <c r="L261" s="11">
        <v>7331506.2333333334</v>
      </c>
      <c r="M261" s="12">
        <f t="shared" si="12"/>
        <v>18158866.478666667</v>
      </c>
      <c r="N261" s="13">
        <v>7535079.3130254112</v>
      </c>
      <c r="O261" s="11">
        <v>510545.37496613536</v>
      </c>
      <c r="P261" s="18">
        <f t="shared" si="10"/>
        <v>26204491.166658215</v>
      </c>
      <c r="Q261" s="15">
        <f t="shared" si="11"/>
        <v>108.72826810060295</v>
      </c>
    </row>
    <row r="262" spans="1:17" x14ac:dyDescent="0.3">
      <c r="A262">
        <v>844</v>
      </c>
      <c r="B262" t="s">
        <v>295</v>
      </c>
      <c r="C262">
        <v>1503</v>
      </c>
      <c r="D262" s="10">
        <v>10888.710000000001</v>
      </c>
      <c r="E262" s="10">
        <v>10888.710000000001</v>
      </c>
      <c r="F262" s="10">
        <v>0</v>
      </c>
      <c r="G262" s="10">
        <v>9144.34</v>
      </c>
      <c r="H262" s="10">
        <v>1157.7599999999998</v>
      </c>
      <c r="I262" s="10">
        <v>13105.060000000001</v>
      </c>
      <c r="J262" s="10">
        <v>8858.0533333333333</v>
      </c>
      <c r="K262" s="10">
        <v>4599.1566666666668</v>
      </c>
      <c r="L262" s="11">
        <v>14151.823333333334</v>
      </c>
      <c r="M262" s="12">
        <f t="shared" si="12"/>
        <v>53046.850000000006</v>
      </c>
      <c r="N262" s="13">
        <v>42528.35621494081</v>
      </c>
      <c r="O262" s="11">
        <v>1857.0116345873635</v>
      </c>
      <c r="P262" s="18">
        <f t="shared" si="10"/>
        <v>97432.217849528184</v>
      </c>
      <c r="Q262" s="15">
        <f t="shared" si="11"/>
        <v>64.825161576532395</v>
      </c>
    </row>
    <row r="263" spans="1:17" x14ac:dyDescent="0.3">
      <c r="A263">
        <v>845</v>
      </c>
      <c r="B263" t="s">
        <v>296</v>
      </c>
      <c r="C263">
        <v>2925</v>
      </c>
      <c r="D263" s="10">
        <v>56563.064000000013</v>
      </c>
      <c r="E263" s="10">
        <v>36295.700000000004</v>
      </c>
      <c r="F263" s="10">
        <v>20267.364000000001</v>
      </c>
      <c r="G263" s="10">
        <v>6162.4900000000007</v>
      </c>
      <c r="H263" s="10">
        <v>2696.0799999999995</v>
      </c>
      <c r="I263" s="10">
        <v>113015.31</v>
      </c>
      <c r="J263" s="10">
        <v>13968.789903198653</v>
      </c>
      <c r="K263" s="10">
        <v>33279.253333333327</v>
      </c>
      <c r="L263" s="11">
        <v>70804.25</v>
      </c>
      <c r="M263" s="12">
        <f t="shared" si="12"/>
        <v>282520.44733333332</v>
      </c>
      <c r="N263" s="13">
        <v>91852.343187927632</v>
      </c>
      <c r="O263" s="11">
        <v>4779.8901334081165</v>
      </c>
      <c r="P263" s="18">
        <f t="shared" si="10"/>
        <v>379152.68065466906</v>
      </c>
      <c r="Q263" s="15">
        <f t="shared" si="11"/>
        <v>129.62484808706634</v>
      </c>
    </row>
    <row r="264" spans="1:17" x14ac:dyDescent="0.3">
      <c r="A264">
        <v>846</v>
      </c>
      <c r="B264" t="s">
        <v>297</v>
      </c>
      <c r="C264">
        <v>4994</v>
      </c>
      <c r="D264" s="10">
        <v>50813.98</v>
      </c>
      <c r="E264" s="10">
        <v>50813.98</v>
      </c>
      <c r="F264" s="10">
        <v>0</v>
      </c>
      <c r="G264" s="10">
        <v>22662.06</v>
      </c>
      <c r="H264" s="10">
        <v>2417.3599999999997</v>
      </c>
      <c r="I264" s="10">
        <v>65145.32</v>
      </c>
      <c r="J264" s="10">
        <v>6799.4765000000007</v>
      </c>
      <c r="K264" s="10">
        <v>22623.910000000003</v>
      </c>
      <c r="L264" s="11">
        <v>66507.006666666668</v>
      </c>
      <c r="M264" s="12">
        <f t="shared" si="12"/>
        <v>230169.63666666666</v>
      </c>
      <c r="N264" s="13">
        <v>77220.720086157206</v>
      </c>
      <c r="O264" s="11">
        <v>5337.4578239429547</v>
      </c>
      <c r="P264" s="18">
        <f t="shared" ref="P264:P300" si="13">N264+M264+O264</f>
        <v>312727.8145767668</v>
      </c>
      <c r="Q264" s="15">
        <f t="shared" ref="Q264:Q300" si="14">P264/C264</f>
        <v>62.620707764670968</v>
      </c>
    </row>
    <row r="265" spans="1:17" x14ac:dyDescent="0.3">
      <c r="A265">
        <v>848</v>
      </c>
      <c r="B265" t="s">
        <v>298</v>
      </c>
      <c r="C265">
        <v>4307</v>
      </c>
      <c r="D265" s="10">
        <v>83017.568000000014</v>
      </c>
      <c r="E265" s="10">
        <v>58073.120000000003</v>
      </c>
      <c r="F265" s="10">
        <v>24944.448</v>
      </c>
      <c r="G265" s="10">
        <v>26041.489999999998</v>
      </c>
      <c r="H265" s="10">
        <v>4995.5199999999995</v>
      </c>
      <c r="I265" s="10">
        <v>170531.43</v>
      </c>
      <c r="J265" s="10">
        <v>106940.17666666668</v>
      </c>
      <c r="K265" s="10">
        <v>14504.520000000002</v>
      </c>
      <c r="L265" s="11">
        <v>119204.73666666665</v>
      </c>
      <c r="M265" s="12">
        <f t="shared" ref="M265:M300" si="15">D265+G265+H265+I265+K265+L265</f>
        <v>418295.26466666668</v>
      </c>
      <c r="N265" s="13">
        <v>141236.51531718101</v>
      </c>
      <c r="O265" s="11">
        <v>10548.315604623504</v>
      </c>
      <c r="P265" s="18">
        <f t="shared" si="13"/>
        <v>570080.09558847116</v>
      </c>
      <c r="Q265" s="15">
        <f t="shared" si="14"/>
        <v>132.36129454108919</v>
      </c>
    </row>
    <row r="266" spans="1:17" x14ac:dyDescent="0.3">
      <c r="A266">
        <v>849</v>
      </c>
      <c r="B266" t="s">
        <v>299</v>
      </c>
      <c r="C266">
        <v>2966</v>
      </c>
      <c r="D266" s="10">
        <v>54443.55</v>
      </c>
      <c r="E266" s="10">
        <v>54443.55</v>
      </c>
      <c r="F266" s="10">
        <v>0</v>
      </c>
      <c r="G266" s="10">
        <v>6758.8600000000006</v>
      </c>
      <c r="H266" s="10">
        <v>1575.84</v>
      </c>
      <c r="I266" s="10">
        <v>20640.62</v>
      </c>
      <c r="J266" s="10">
        <v>0</v>
      </c>
      <c r="K266" s="10">
        <v>9084.3700000000008</v>
      </c>
      <c r="L266" s="11">
        <v>59330.950000000004</v>
      </c>
      <c r="M266" s="12">
        <f t="shared" si="15"/>
        <v>151834.19</v>
      </c>
      <c r="N266" s="13">
        <v>63928.213390190329</v>
      </c>
      <c r="O266" s="11">
        <v>3311.2241315281776</v>
      </c>
      <c r="P266" s="18">
        <f t="shared" si="13"/>
        <v>219073.6275217185</v>
      </c>
      <c r="Q266" s="15">
        <f t="shared" si="14"/>
        <v>73.861641106445887</v>
      </c>
    </row>
    <row r="267" spans="1:17" x14ac:dyDescent="0.3">
      <c r="A267">
        <v>850</v>
      </c>
      <c r="B267" t="s">
        <v>300</v>
      </c>
      <c r="C267">
        <v>2401</v>
      </c>
      <c r="D267" s="10">
        <v>17636.335999999999</v>
      </c>
      <c r="E267" s="10">
        <v>14518.28</v>
      </c>
      <c r="F267" s="10">
        <v>3118.056</v>
      </c>
      <c r="G267" s="10">
        <v>12722.56</v>
      </c>
      <c r="H267" s="10">
        <v>1607.9999999999998</v>
      </c>
      <c r="I267" s="10">
        <v>54070.399999999994</v>
      </c>
      <c r="J267" s="10">
        <v>17183.907777777778</v>
      </c>
      <c r="K267" s="10">
        <v>8128.5333333333328</v>
      </c>
      <c r="L267" s="11">
        <v>58156.67333333334</v>
      </c>
      <c r="M267" s="12">
        <f t="shared" si="15"/>
        <v>152322.50266666667</v>
      </c>
      <c r="N267" s="13">
        <v>51938.561092950673</v>
      </c>
      <c r="O267" s="11">
        <v>3563.5802177645696</v>
      </c>
      <c r="P267" s="18">
        <f t="shared" si="13"/>
        <v>207824.6439773819</v>
      </c>
      <c r="Q267" s="15">
        <f t="shared" si="14"/>
        <v>86.557536017235279</v>
      </c>
    </row>
    <row r="268" spans="1:17" x14ac:dyDescent="0.3">
      <c r="A268">
        <v>851</v>
      </c>
      <c r="B268" t="s">
        <v>301</v>
      </c>
      <c r="C268">
        <v>21467</v>
      </c>
      <c r="D268" s="10">
        <v>393772.96200000006</v>
      </c>
      <c r="E268" s="10">
        <v>293995.17000000004</v>
      </c>
      <c r="F268" s="10">
        <v>99777.792000000001</v>
      </c>
      <c r="G268" s="10">
        <v>100388.95000000001</v>
      </c>
      <c r="H268" s="10">
        <v>18261.52</v>
      </c>
      <c r="I268" s="10">
        <v>642705.59000000008</v>
      </c>
      <c r="J268" s="10">
        <v>55245.538543444047</v>
      </c>
      <c r="K268" s="10">
        <v>167457.77666666667</v>
      </c>
      <c r="L268" s="11">
        <v>869358.65</v>
      </c>
      <c r="M268" s="12">
        <f t="shared" si="15"/>
        <v>2191945.4486666666</v>
      </c>
      <c r="N268" s="13">
        <v>625785.3884817803</v>
      </c>
      <c r="O268" s="11">
        <v>32630.422650632278</v>
      </c>
      <c r="P268" s="18">
        <f t="shared" si="13"/>
        <v>2850361.2597990795</v>
      </c>
      <c r="Q268" s="15">
        <f t="shared" si="14"/>
        <v>132.77874224619552</v>
      </c>
    </row>
    <row r="269" spans="1:17" x14ac:dyDescent="0.3">
      <c r="A269">
        <v>853</v>
      </c>
      <c r="B269" t="s">
        <v>302</v>
      </c>
      <c r="C269">
        <v>194391</v>
      </c>
      <c r="D269" s="10">
        <v>4729669.5639999993</v>
      </c>
      <c r="E269" s="10">
        <v>2729436.64</v>
      </c>
      <c r="F269" s="10">
        <v>2000232.9239999999</v>
      </c>
      <c r="G269" s="10">
        <v>1614771.17</v>
      </c>
      <c r="H269" s="10">
        <v>189609.99999999997</v>
      </c>
      <c r="I269" s="10">
        <v>3131006.75</v>
      </c>
      <c r="J269" s="10">
        <v>448010.57469987893</v>
      </c>
      <c r="K269" s="10">
        <v>1084019.8566666667</v>
      </c>
      <c r="L269" s="11">
        <v>6177157.336666666</v>
      </c>
      <c r="M269" s="12">
        <f t="shared" si="15"/>
        <v>16926234.677333333</v>
      </c>
      <c r="N269" s="13">
        <v>6135899.9901845595</v>
      </c>
      <c r="O269" s="11">
        <v>375632.98386319401</v>
      </c>
      <c r="P269" s="18">
        <f t="shared" si="13"/>
        <v>23437767.651381087</v>
      </c>
      <c r="Q269" s="15">
        <f t="shared" si="14"/>
        <v>120.57023036756375</v>
      </c>
    </row>
    <row r="270" spans="1:17" x14ac:dyDescent="0.3">
      <c r="A270">
        <v>854</v>
      </c>
      <c r="B270" t="s">
        <v>303</v>
      </c>
      <c r="C270">
        <v>3304</v>
      </c>
      <c r="D270" s="10">
        <v>73638.914000000004</v>
      </c>
      <c r="E270" s="10">
        <v>68961.83</v>
      </c>
      <c r="F270" s="10">
        <v>4677.0839999999998</v>
      </c>
      <c r="G270" s="10">
        <v>12324.980000000001</v>
      </c>
      <c r="H270" s="10">
        <v>2921.1999999999994</v>
      </c>
      <c r="I270" s="10">
        <v>222279.1</v>
      </c>
      <c r="J270" s="10">
        <v>36495.321546218482</v>
      </c>
      <c r="K270" s="10">
        <v>27932.726666666666</v>
      </c>
      <c r="L270" s="11">
        <v>33736.43</v>
      </c>
      <c r="M270" s="12">
        <f t="shared" si="15"/>
        <v>372833.35066666669</v>
      </c>
      <c r="N270" s="13">
        <v>95156.38430979554</v>
      </c>
      <c r="O270" s="11">
        <v>5287.1343067461494</v>
      </c>
      <c r="P270" s="18">
        <f t="shared" si="13"/>
        <v>473276.86928320833</v>
      </c>
      <c r="Q270" s="15">
        <f t="shared" si="14"/>
        <v>143.24360450460301</v>
      </c>
    </row>
    <row r="271" spans="1:17" x14ac:dyDescent="0.3">
      <c r="A271">
        <v>857</v>
      </c>
      <c r="B271" t="s">
        <v>304</v>
      </c>
      <c r="C271">
        <v>2433</v>
      </c>
      <c r="D271" s="10">
        <v>33713.644</v>
      </c>
      <c r="E271" s="10">
        <v>29036.560000000001</v>
      </c>
      <c r="F271" s="10">
        <v>4677.0839999999998</v>
      </c>
      <c r="G271" s="10">
        <v>14114.09</v>
      </c>
      <c r="H271" s="10">
        <v>2165.4399999999996</v>
      </c>
      <c r="I271" s="10">
        <v>37896.92</v>
      </c>
      <c r="J271" s="10">
        <v>10841.673222222222</v>
      </c>
      <c r="K271" s="10">
        <v>17795.066666666666</v>
      </c>
      <c r="L271" s="11">
        <v>25688.19</v>
      </c>
      <c r="M271" s="12">
        <f t="shared" si="15"/>
        <v>131373.35066666667</v>
      </c>
      <c r="N271" s="13">
        <v>73324.75209472554</v>
      </c>
      <c r="O271" s="11">
        <v>3820.7893056593539</v>
      </c>
      <c r="P271" s="18">
        <f t="shared" si="13"/>
        <v>208518.89206705155</v>
      </c>
      <c r="Q271" s="15">
        <f t="shared" si="14"/>
        <v>85.704435703679223</v>
      </c>
    </row>
    <row r="272" spans="1:17" x14ac:dyDescent="0.3">
      <c r="A272">
        <v>858</v>
      </c>
      <c r="B272" t="s">
        <v>305</v>
      </c>
      <c r="C272">
        <v>38783</v>
      </c>
      <c r="D272" s="10">
        <v>280282.23599999998</v>
      </c>
      <c r="E272" s="10">
        <v>152441.94</v>
      </c>
      <c r="F272" s="10">
        <v>127840.296</v>
      </c>
      <c r="G272" s="10">
        <v>40553.160000000003</v>
      </c>
      <c r="H272" s="10">
        <v>20287.599999999999</v>
      </c>
      <c r="I272" s="10">
        <v>221628.68</v>
      </c>
      <c r="J272" s="10">
        <v>50728.804285714286</v>
      </c>
      <c r="K272" s="10">
        <v>288256.72000000003</v>
      </c>
      <c r="L272" s="11">
        <v>628435.51</v>
      </c>
      <c r="M272" s="12">
        <f t="shared" si="15"/>
        <v>1479443.906</v>
      </c>
      <c r="N272" s="13">
        <v>669704.41456430161</v>
      </c>
      <c r="O272" s="11">
        <v>34386.154250609718</v>
      </c>
      <c r="P272" s="18">
        <f t="shared" si="13"/>
        <v>2183534.4748149114</v>
      </c>
      <c r="Q272" s="15">
        <f t="shared" si="14"/>
        <v>56.301329830464674</v>
      </c>
    </row>
    <row r="273" spans="1:17" x14ac:dyDescent="0.3">
      <c r="A273">
        <v>859</v>
      </c>
      <c r="B273" t="s">
        <v>306</v>
      </c>
      <c r="C273">
        <v>6603</v>
      </c>
      <c r="D273" s="10">
        <v>33713.644</v>
      </c>
      <c r="E273" s="10">
        <v>29036.560000000001</v>
      </c>
      <c r="F273" s="10">
        <v>4677.0839999999998</v>
      </c>
      <c r="G273" s="10">
        <v>11331.03</v>
      </c>
      <c r="H273" s="10">
        <v>4025.3599999999997</v>
      </c>
      <c r="I273" s="10">
        <v>220784.41</v>
      </c>
      <c r="J273" s="10">
        <v>15075.187268518517</v>
      </c>
      <c r="K273" s="10">
        <v>27648.12</v>
      </c>
      <c r="L273" s="11">
        <v>109498.77666666667</v>
      </c>
      <c r="M273" s="12">
        <f t="shared" si="15"/>
        <v>407001.34066666669</v>
      </c>
      <c r="N273" s="13">
        <v>125370.88728776111</v>
      </c>
      <c r="O273" s="11">
        <v>7924.7407080822859</v>
      </c>
      <c r="P273" s="18">
        <f t="shared" si="13"/>
        <v>540296.96866251016</v>
      </c>
      <c r="Q273" s="15">
        <f t="shared" si="14"/>
        <v>81.825983441240368</v>
      </c>
    </row>
    <row r="274" spans="1:17" x14ac:dyDescent="0.3">
      <c r="A274">
        <v>886</v>
      </c>
      <c r="B274" t="s">
        <v>307</v>
      </c>
      <c r="C274">
        <v>12735</v>
      </c>
      <c r="D274" s="10">
        <v>281060.40399999998</v>
      </c>
      <c r="E274" s="10">
        <v>268588.18</v>
      </c>
      <c r="F274" s="10">
        <v>12472.224</v>
      </c>
      <c r="G274" s="10">
        <v>45920.49</v>
      </c>
      <c r="H274" s="10">
        <v>9170.9599999999991</v>
      </c>
      <c r="I274" s="10">
        <v>144891.01999999999</v>
      </c>
      <c r="J274" s="10">
        <v>47115.057323232322</v>
      </c>
      <c r="K274" s="10">
        <v>41226</v>
      </c>
      <c r="L274" s="11">
        <v>109131.90333333334</v>
      </c>
      <c r="M274" s="12">
        <f t="shared" si="15"/>
        <v>631400.77733333327</v>
      </c>
      <c r="N274" s="13">
        <v>328771.76496657281</v>
      </c>
      <c r="O274" s="11">
        <v>18174.702210750725</v>
      </c>
      <c r="P274" s="18">
        <f t="shared" si="13"/>
        <v>978347.2445106568</v>
      </c>
      <c r="Q274" s="15">
        <f t="shared" si="14"/>
        <v>76.823497802171715</v>
      </c>
    </row>
    <row r="275" spans="1:17" x14ac:dyDescent="0.3">
      <c r="A275">
        <v>887</v>
      </c>
      <c r="B275" t="s">
        <v>308</v>
      </c>
      <c r="C275">
        <v>4644</v>
      </c>
      <c r="D275" s="10">
        <v>44602.354000000007</v>
      </c>
      <c r="E275" s="10">
        <v>39925.270000000004</v>
      </c>
      <c r="F275" s="10">
        <v>4677.0839999999998</v>
      </c>
      <c r="G275" s="10">
        <v>13318.93</v>
      </c>
      <c r="H275" s="10">
        <v>3500.0799999999995</v>
      </c>
      <c r="I275" s="10">
        <v>52367.399999999994</v>
      </c>
      <c r="J275" s="10">
        <v>15758.267499999996</v>
      </c>
      <c r="K275" s="10">
        <v>31341.719999999998</v>
      </c>
      <c r="L275" s="11">
        <v>103620.80333333334</v>
      </c>
      <c r="M275" s="12">
        <f t="shared" si="15"/>
        <v>248751.28733333334</v>
      </c>
      <c r="N275" s="13">
        <v>104613.06588554116</v>
      </c>
      <c r="O275" s="11">
        <v>8129.7272781313277</v>
      </c>
      <c r="P275" s="18">
        <f t="shared" si="13"/>
        <v>361494.08049700584</v>
      </c>
      <c r="Q275" s="15">
        <f t="shared" si="14"/>
        <v>77.841102604867757</v>
      </c>
    </row>
    <row r="276" spans="1:17" x14ac:dyDescent="0.3">
      <c r="A276">
        <v>889</v>
      </c>
      <c r="B276" t="s">
        <v>309</v>
      </c>
      <c r="C276">
        <v>2619</v>
      </c>
      <c r="D276" s="10">
        <v>16101.794</v>
      </c>
      <c r="E276" s="10">
        <v>3629.57</v>
      </c>
      <c r="F276" s="10">
        <v>12472.224</v>
      </c>
      <c r="G276" s="10">
        <v>6758.8600000000006</v>
      </c>
      <c r="H276" s="10">
        <v>1961.7599999999998</v>
      </c>
      <c r="I276" s="10">
        <v>226777.21</v>
      </c>
      <c r="J276" s="10">
        <v>15989.464920634919</v>
      </c>
      <c r="K276" s="10">
        <v>7962.96</v>
      </c>
      <c r="L276" s="11">
        <v>26036.533333333336</v>
      </c>
      <c r="M276" s="12">
        <f t="shared" si="15"/>
        <v>285599.1173333333</v>
      </c>
      <c r="N276" s="13">
        <v>62032.47027259013</v>
      </c>
      <c r="O276" s="11">
        <v>3465.3596842001548</v>
      </c>
      <c r="P276" s="18">
        <f t="shared" si="13"/>
        <v>351096.94729012356</v>
      </c>
      <c r="Q276" s="15">
        <f t="shared" si="14"/>
        <v>134.05763546778294</v>
      </c>
    </row>
    <row r="277" spans="1:17" x14ac:dyDescent="0.3">
      <c r="A277">
        <v>890</v>
      </c>
      <c r="B277" t="s">
        <v>310</v>
      </c>
      <c r="C277">
        <v>1219</v>
      </c>
      <c r="D277" s="10">
        <v>3629.57</v>
      </c>
      <c r="E277" s="10">
        <v>3629.57</v>
      </c>
      <c r="F277" s="10">
        <v>0</v>
      </c>
      <c r="G277" s="10">
        <v>1192.74</v>
      </c>
      <c r="H277" s="10">
        <v>728.95999999999992</v>
      </c>
      <c r="I277" s="10">
        <v>16552.89</v>
      </c>
      <c r="J277" s="10">
        <v>0</v>
      </c>
      <c r="K277" s="10">
        <v>8102.7366666666667</v>
      </c>
      <c r="L277" s="11">
        <v>28205.693333333333</v>
      </c>
      <c r="M277" s="12">
        <f t="shared" si="15"/>
        <v>58412.59</v>
      </c>
      <c r="N277" s="13">
        <v>24449.904301822466</v>
      </c>
      <c r="O277" s="11">
        <v>1197.0034090460301</v>
      </c>
      <c r="P277" s="18">
        <f t="shared" si="13"/>
        <v>84059.497710868483</v>
      </c>
      <c r="Q277" s="15">
        <f t="shared" si="14"/>
        <v>68.957750378070941</v>
      </c>
    </row>
    <row r="278" spans="1:17" x14ac:dyDescent="0.3">
      <c r="A278">
        <v>892</v>
      </c>
      <c r="B278" t="s">
        <v>311</v>
      </c>
      <c r="C278">
        <v>3646</v>
      </c>
      <c r="D278" s="10">
        <v>19706.878000000004</v>
      </c>
      <c r="E278" s="10">
        <v>18147.850000000002</v>
      </c>
      <c r="F278" s="10">
        <v>1559.028</v>
      </c>
      <c r="G278" s="10">
        <v>18487.47</v>
      </c>
      <c r="H278" s="10">
        <v>2390.5599999999995</v>
      </c>
      <c r="I278" s="10">
        <v>117724.88</v>
      </c>
      <c r="J278" s="10">
        <v>10780.226414141414</v>
      </c>
      <c r="K278" s="10">
        <v>22499.653333333332</v>
      </c>
      <c r="L278" s="11">
        <v>61014.406666666669</v>
      </c>
      <c r="M278" s="12">
        <f t="shared" si="15"/>
        <v>241823.848</v>
      </c>
      <c r="N278" s="13">
        <v>70056.66379979394</v>
      </c>
      <c r="O278" s="11">
        <v>4880.2206676935712</v>
      </c>
      <c r="P278" s="18">
        <f t="shared" si="13"/>
        <v>316760.73246748751</v>
      </c>
      <c r="Q278" s="15">
        <f t="shared" si="14"/>
        <v>86.878972152355331</v>
      </c>
    </row>
    <row r="279" spans="1:17" x14ac:dyDescent="0.3">
      <c r="A279">
        <v>893</v>
      </c>
      <c r="B279" t="s">
        <v>312</v>
      </c>
      <c r="C279">
        <v>7479</v>
      </c>
      <c r="D279" s="10">
        <v>81434.053999999989</v>
      </c>
      <c r="E279" s="10">
        <v>68961.83</v>
      </c>
      <c r="F279" s="10">
        <v>12472.224</v>
      </c>
      <c r="G279" s="10">
        <v>16499.57</v>
      </c>
      <c r="H279" s="10">
        <v>2240.48</v>
      </c>
      <c r="I279" s="10">
        <v>1385.57</v>
      </c>
      <c r="J279" s="10">
        <v>0</v>
      </c>
      <c r="K279" s="10">
        <v>39427.636666666665</v>
      </c>
      <c r="L279" s="11">
        <v>84544.456666666665</v>
      </c>
      <c r="M279" s="12">
        <f t="shared" si="15"/>
        <v>225531.76733333332</v>
      </c>
      <c r="N279" s="13">
        <v>85494.357666399126</v>
      </c>
      <c r="O279" s="11">
        <v>5702.5934487189379</v>
      </c>
      <c r="P279" s="18">
        <f t="shared" si="13"/>
        <v>316728.71844845143</v>
      </c>
      <c r="Q279" s="15">
        <f t="shared" si="14"/>
        <v>42.349073198081484</v>
      </c>
    </row>
    <row r="280" spans="1:17" x14ac:dyDescent="0.3">
      <c r="A280">
        <v>895</v>
      </c>
      <c r="B280" t="s">
        <v>313</v>
      </c>
      <c r="C280">
        <v>15378</v>
      </c>
      <c r="D280" s="10">
        <v>313263.99199999997</v>
      </c>
      <c r="E280" s="10">
        <v>275847.32</v>
      </c>
      <c r="F280" s="10">
        <v>37416.671999999999</v>
      </c>
      <c r="G280" s="10">
        <v>94624.04</v>
      </c>
      <c r="H280" s="10">
        <v>7750.5599999999995</v>
      </c>
      <c r="I280" s="10">
        <v>211895.11</v>
      </c>
      <c r="J280" s="10">
        <v>24791.212574074074</v>
      </c>
      <c r="K280" s="10">
        <v>95300.656666666677</v>
      </c>
      <c r="L280" s="11">
        <v>207857.97333333336</v>
      </c>
      <c r="M280" s="12">
        <f t="shared" si="15"/>
        <v>930692.33199999994</v>
      </c>
      <c r="N280" s="13">
        <v>232429.57764585284</v>
      </c>
      <c r="O280" s="11">
        <v>15424.632770983151</v>
      </c>
      <c r="P280" s="18">
        <f t="shared" si="13"/>
        <v>1178546.5424168359</v>
      </c>
      <c r="Q280" s="15">
        <f t="shared" si="14"/>
        <v>76.638479803409794</v>
      </c>
    </row>
    <row r="281" spans="1:17" x14ac:dyDescent="0.3">
      <c r="A281">
        <v>905</v>
      </c>
      <c r="B281" t="s">
        <v>314</v>
      </c>
      <c r="C281">
        <v>67551</v>
      </c>
      <c r="D281" s="10">
        <v>1827287.094</v>
      </c>
      <c r="E281" s="10">
        <v>1339311.33</v>
      </c>
      <c r="F281" s="10">
        <v>487975.76400000002</v>
      </c>
      <c r="G281" s="10">
        <v>437139.21</v>
      </c>
      <c r="H281" s="10">
        <v>48079.199999999997</v>
      </c>
      <c r="I281" s="10">
        <v>1199366.8</v>
      </c>
      <c r="J281" s="10">
        <v>155013.07107149932</v>
      </c>
      <c r="K281" s="10">
        <v>325461.68</v>
      </c>
      <c r="L281" s="11">
        <v>1582447.1500000001</v>
      </c>
      <c r="M281" s="12">
        <f t="shared" si="15"/>
        <v>5419781.1340000005</v>
      </c>
      <c r="N281" s="13">
        <v>1964829.7874503075</v>
      </c>
      <c r="O281" s="11">
        <v>106450.80237690402</v>
      </c>
      <c r="P281" s="18">
        <f t="shared" si="13"/>
        <v>7491061.7238272112</v>
      </c>
      <c r="Q281" s="15">
        <f t="shared" si="14"/>
        <v>110.89490494333484</v>
      </c>
    </row>
    <row r="282" spans="1:17" x14ac:dyDescent="0.3">
      <c r="A282">
        <v>908</v>
      </c>
      <c r="B282" t="s">
        <v>315</v>
      </c>
      <c r="C282">
        <v>20765</v>
      </c>
      <c r="D282" s="10">
        <v>156656.48200000002</v>
      </c>
      <c r="E282" s="10">
        <v>127034.95000000001</v>
      </c>
      <c r="F282" s="10">
        <v>29621.531999999999</v>
      </c>
      <c r="G282" s="10">
        <v>36378.57</v>
      </c>
      <c r="H282" s="10">
        <v>14697.119999999999</v>
      </c>
      <c r="I282" s="10">
        <v>341810.59</v>
      </c>
      <c r="J282" s="10">
        <v>56550.658862176759</v>
      </c>
      <c r="K282" s="10">
        <v>122754.34666666668</v>
      </c>
      <c r="L282" s="11">
        <v>340428.85333333333</v>
      </c>
      <c r="M282" s="12">
        <f t="shared" si="15"/>
        <v>1012725.9620000001</v>
      </c>
      <c r="N282" s="13">
        <v>461943.08868559194</v>
      </c>
      <c r="O282" s="11">
        <v>32685.388169415372</v>
      </c>
      <c r="P282" s="18">
        <f t="shared" si="13"/>
        <v>1507354.4388550073</v>
      </c>
      <c r="Q282" s="15">
        <f t="shared" si="14"/>
        <v>72.591111912112083</v>
      </c>
    </row>
    <row r="283" spans="1:17" x14ac:dyDescent="0.3">
      <c r="A283">
        <v>915</v>
      </c>
      <c r="B283" t="s">
        <v>316</v>
      </c>
      <c r="C283">
        <v>20278</v>
      </c>
      <c r="D283" s="10">
        <v>629646.04</v>
      </c>
      <c r="E283" s="10">
        <v>551694.64</v>
      </c>
      <c r="F283" s="10">
        <v>77951.399999999994</v>
      </c>
      <c r="G283" s="10">
        <v>226421.81000000003</v>
      </c>
      <c r="H283" s="10">
        <v>19676.559999999998</v>
      </c>
      <c r="I283" s="10">
        <v>741324.97</v>
      </c>
      <c r="J283" s="10">
        <v>120151.11584222941</v>
      </c>
      <c r="K283" s="10">
        <v>118433.31333333334</v>
      </c>
      <c r="L283" s="11">
        <v>305640.02333333337</v>
      </c>
      <c r="M283" s="12">
        <f t="shared" si="15"/>
        <v>2041142.7166666668</v>
      </c>
      <c r="N283" s="13">
        <v>703184.37258841784</v>
      </c>
      <c r="O283" s="11">
        <v>42725.19360026822</v>
      </c>
      <c r="P283" s="18">
        <f t="shared" si="13"/>
        <v>2787052.2828553529</v>
      </c>
      <c r="Q283" s="15">
        <f t="shared" si="14"/>
        <v>137.44216800746389</v>
      </c>
    </row>
    <row r="284" spans="1:17" x14ac:dyDescent="0.3">
      <c r="A284">
        <v>918</v>
      </c>
      <c r="B284" t="s">
        <v>317</v>
      </c>
      <c r="C284">
        <v>2292</v>
      </c>
      <c r="D284" s="10">
        <v>14542.766</v>
      </c>
      <c r="E284" s="10">
        <v>3629.57</v>
      </c>
      <c r="F284" s="10">
        <v>10913.196</v>
      </c>
      <c r="G284" s="10">
        <v>16499.57</v>
      </c>
      <c r="H284" s="10">
        <v>1216.72</v>
      </c>
      <c r="I284" s="10">
        <v>29331.15</v>
      </c>
      <c r="J284" s="10">
        <v>0</v>
      </c>
      <c r="K284" s="10">
        <v>21350.996666666666</v>
      </c>
      <c r="L284" s="11">
        <v>24392.836666666666</v>
      </c>
      <c r="M284" s="12">
        <f t="shared" si="15"/>
        <v>107334.03933333335</v>
      </c>
      <c r="N284" s="13">
        <v>36128.949893137746</v>
      </c>
      <c r="O284" s="11">
        <v>2166.7597404360454</v>
      </c>
      <c r="P284" s="18">
        <f t="shared" si="13"/>
        <v>145629.74896690715</v>
      </c>
      <c r="Q284" s="15">
        <f t="shared" si="14"/>
        <v>63.538284889575543</v>
      </c>
    </row>
    <row r="285" spans="1:17" x14ac:dyDescent="0.3">
      <c r="A285">
        <v>921</v>
      </c>
      <c r="B285" t="s">
        <v>318</v>
      </c>
      <c r="C285">
        <v>1972</v>
      </c>
      <c r="D285" s="10">
        <v>17636.335999999999</v>
      </c>
      <c r="E285" s="10">
        <v>14518.28</v>
      </c>
      <c r="F285" s="10">
        <v>3118.056</v>
      </c>
      <c r="G285" s="10">
        <v>12921.35</v>
      </c>
      <c r="H285" s="10">
        <v>1500.7999999999997</v>
      </c>
      <c r="I285" s="10">
        <v>33059.79</v>
      </c>
      <c r="J285" s="10">
        <v>0</v>
      </c>
      <c r="K285" s="10">
        <v>4773.5999999999995</v>
      </c>
      <c r="L285" s="11">
        <v>11720.31</v>
      </c>
      <c r="M285" s="12">
        <f t="shared" si="15"/>
        <v>81612.186000000002</v>
      </c>
      <c r="N285" s="13">
        <v>55726.811591991413</v>
      </c>
      <c r="O285" s="11">
        <v>2814.6354618313981</v>
      </c>
      <c r="P285" s="18">
        <f t="shared" si="13"/>
        <v>140153.63305382282</v>
      </c>
      <c r="Q285" s="15">
        <f t="shared" si="14"/>
        <v>71.071822035407109</v>
      </c>
    </row>
    <row r="286" spans="1:17" x14ac:dyDescent="0.3">
      <c r="A286">
        <v>922</v>
      </c>
      <c r="B286" t="s">
        <v>319</v>
      </c>
      <c r="C286">
        <v>4367</v>
      </c>
      <c r="D286" s="10">
        <v>39413.756000000008</v>
      </c>
      <c r="E286" s="10">
        <v>36295.700000000004</v>
      </c>
      <c r="F286" s="10">
        <v>3118.056</v>
      </c>
      <c r="G286" s="10">
        <v>10734.66</v>
      </c>
      <c r="H286" s="10">
        <v>2395.9199999999996</v>
      </c>
      <c r="I286" s="10">
        <v>34213.4</v>
      </c>
      <c r="J286" s="10">
        <v>3379.2644444444436</v>
      </c>
      <c r="K286" s="10">
        <v>29027.346666666668</v>
      </c>
      <c r="L286" s="11">
        <v>56426.533333333333</v>
      </c>
      <c r="M286" s="12">
        <f t="shared" si="15"/>
        <v>172211.61600000001</v>
      </c>
      <c r="N286" s="13">
        <v>70525.662394746862</v>
      </c>
      <c r="O286" s="11">
        <v>5193.5557747680214</v>
      </c>
      <c r="P286" s="18">
        <f t="shared" si="13"/>
        <v>247930.83416951491</v>
      </c>
      <c r="Q286" s="15">
        <f t="shared" si="14"/>
        <v>56.773719754869454</v>
      </c>
    </row>
    <row r="287" spans="1:17" x14ac:dyDescent="0.3">
      <c r="A287">
        <v>924</v>
      </c>
      <c r="B287" t="s">
        <v>320</v>
      </c>
      <c r="C287">
        <v>3065</v>
      </c>
      <c r="D287" s="10">
        <v>22824.934000000001</v>
      </c>
      <c r="E287" s="10">
        <v>18147.850000000002</v>
      </c>
      <c r="F287" s="10">
        <v>4677.0839999999998</v>
      </c>
      <c r="G287" s="10">
        <v>15108.039999999999</v>
      </c>
      <c r="H287" s="10">
        <v>1581.1999999999998</v>
      </c>
      <c r="I287" s="10">
        <v>7451.2300000000005</v>
      </c>
      <c r="J287" s="10">
        <v>2442.6766666666667</v>
      </c>
      <c r="K287" s="10">
        <v>17704.61</v>
      </c>
      <c r="L287" s="11">
        <v>38537.183333333334</v>
      </c>
      <c r="M287" s="12">
        <f t="shared" si="15"/>
        <v>103207.19733333334</v>
      </c>
      <c r="N287" s="13">
        <v>61617.55507488225</v>
      </c>
      <c r="O287" s="11">
        <v>3589.9552267775703</v>
      </c>
      <c r="P287" s="18">
        <f t="shared" si="13"/>
        <v>168414.70763499316</v>
      </c>
      <c r="Q287" s="15">
        <f t="shared" si="14"/>
        <v>54.94770232789336</v>
      </c>
    </row>
    <row r="288" spans="1:17" x14ac:dyDescent="0.3">
      <c r="A288">
        <v>925</v>
      </c>
      <c r="B288" t="s">
        <v>321</v>
      </c>
      <c r="C288">
        <v>3522</v>
      </c>
      <c r="D288" s="10">
        <v>52909.008000000002</v>
      </c>
      <c r="E288" s="10">
        <v>43554.840000000004</v>
      </c>
      <c r="F288" s="10">
        <v>9354.1679999999997</v>
      </c>
      <c r="G288" s="10">
        <v>21071.74</v>
      </c>
      <c r="H288" s="10">
        <v>2379.8399999999997</v>
      </c>
      <c r="I288" s="10">
        <v>79106.58</v>
      </c>
      <c r="J288" s="10">
        <v>19502.338181818181</v>
      </c>
      <c r="K288" s="10">
        <v>7776</v>
      </c>
      <c r="L288" s="11">
        <v>68858.48</v>
      </c>
      <c r="M288" s="12">
        <f t="shared" si="15"/>
        <v>232101.64799999999</v>
      </c>
      <c r="N288" s="13">
        <v>90922.692597459667</v>
      </c>
      <c r="O288" s="11">
        <v>4124.4184094170196</v>
      </c>
      <c r="P288" s="18">
        <f t="shared" si="13"/>
        <v>327148.75900687667</v>
      </c>
      <c r="Q288" s="15">
        <f t="shared" si="14"/>
        <v>92.887211529493655</v>
      </c>
    </row>
    <row r="289" spans="1:17" x14ac:dyDescent="0.3">
      <c r="A289">
        <v>927</v>
      </c>
      <c r="B289" t="s">
        <v>322</v>
      </c>
      <c r="C289">
        <v>29160</v>
      </c>
      <c r="D289" s="10">
        <v>177995.84599999999</v>
      </c>
      <c r="E289" s="10">
        <v>112516.67</v>
      </c>
      <c r="F289" s="10">
        <v>65479.175999999999</v>
      </c>
      <c r="G289" s="10">
        <v>37173.730000000003</v>
      </c>
      <c r="H289" s="10">
        <v>18014.959999999995</v>
      </c>
      <c r="I289" s="10">
        <v>419783.67</v>
      </c>
      <c r="J289" s="10">
        <v>83961.352938249474</v>
      </c>
      <c r="K289" s="10">
        <v>222066.36</v>
      </c>
      <c r="L289" s="11">
        <v>376099.94333333336</v>
      </c>
      <c r="M289" s="12">
        <f t="shared" si="15"/>
        <v>1251134.5093333335</v>
      </c>
      <c r="N289" s="13">
        <v>612616.87051803223</v>
      </c>
      <c r="O289" s="11">
        <v>35642.659679989076</v>
      </c>
      <c r="P289" s="18">
        <f t="shared" si="13"/>
        <v>1899394.0395313548</v>
      </c>
      <c r="Q289" s="15">
        <f t="shared" si="14"/>
        <v>65.136969805602021</v>
      </c>
    </row>
    <row r="290" spans="1:17" x14ac:dyDescent="0.3">
      <c r="A290">
        <v>931</v>
      </c>
      <c r="B290" t="s">
        <v>323</v>
      </c>
      <c r="C290">
        <v>6097</v>
      </c>
      <c r="D290" s="10">
        <v>31131.588000000003</v>
      </c>
      <c r="E290" s="10">
        <v>21777.420000000002</v>
      </c>
      <c r="F290" s="10">
        <v>9354.1679999999997</v>
      </c>
      <c r="G290" s="10">
        <v>39956.79</v>
      </c>
      <c r="H290" s="10">
        <v>5075.92</v>
      </c>
      <c r="I290" s="10">
        <v>402111.23</v>
      </c>
      <c r="J290" s="10">
        <v>43239.950346443562</v>
      </c>
      <c r="K290" s="10">
        <v>35941.526666666665</v>
      </c>
      <c r="L290" s="11">
        <v>166631.36666666667</v>
      </c>
      <c r="M290" s="12">
        <f t="shared" si="15"/>
        <v>680848.42133333336</v>
      </c>
      <c r="N290" s="13">
        <v>147964.50543921994</v>
      </c>
      <c r="O290" s="11">
        <v>8135.3187800420847</v>
      </c>
      <c r="P290" s="18">
        <f t="shared" si="13"/>
        <v>836948.24555259536</v>
      </c>
      <c r="Q290" s="15">
        <f t="shared" si="14"/>
        <v>137.27214130762593</v>
      </c>
    </row>
    <row r="291" spans="1:17" x14ac:dyDescent="0.3">
      <c r="A291">
        <v>934</v>
      </c>
      <c r="B291" t="s">
        <v>324</v>
      </c>
      <c r="C291">
        <v>2784</v>
      </c>
      <c r="D291" s="10">
        <v>7259.14</v>
      </c>
      <c r="E291" s="10">
        <v>7259.14</v>
      </c>
      <c r="F291" s="10">
        <v>0</v>
      </c>
      <c r="G291" s="10">
        <v>17294.73</v>
      </c>
      <c r="H291" s="10">
        <v>1356.0799999999997</v>
      </c>
      <c r="I291" s="10">
        <v>20582.059999999998</v>
      </c>
      <c r="J291" s="10">
        <v>5190.5583333333334</v>
      </c>
      <c r="K291" s="10">
        <v>18274.216666666667</v>
      </c>
      <c r="L291" s="11">
        <v>67313.183333333334</v>
      </c>
      <c r="M291" s="12">
        <f t="shared" si="15"/>
        <v>132079.41</v>
      </c>
      <c r="N291" s="13">
        <v>44344.571930664533</v>
      </c>
      <c r="O291" s="11">
        <v>2793.8519547291535</v>
      </c>
      <c r="P291" s="18">
        <f t="shared" si="13"/>
        <v>179217.83388539369</v>
      </c>
      <c r="Q291" s="15">
        <f t="shared" si="14"/>
        <v>64.374221941592566</v>
      </c>
    </row>
    <row r="292" spans="1:17" x14ac:dyDescent="0.3">
      <c r="A292">
        <v>935</v>
      </c>
      <c r="B292" t="s">
        <v>325</v>
      </c>
      <c r="C292">
        <v>3087</v>
      </c>
      <c r="D292" s="10">
        <v>9865.6820000000007</v>
      </c>
      <c r="E292" s="10">
        <v>3629.57</v>
      </c>
      <c r="F292" s="10">
        <v>6236.1120000000001</v>
      </c>
      <c r="G292" s="10">
        <v>10337.08</v>
      </c>
      <c r="H292" s="10">
        <v>2626.4</v>
      </c>
      <c r="I292" s="10">
        <v>72058.3</v>
      </c>
      <c r="J292" s="10">
        <v>7813.7445833333331</v>
      </c>
      <c r="K292" s="10">
        <v>4708.8</v>
      </c>
      <c r="L292" s="11">
        <v>33562.036666666667</v>
      </c>
      <c r="M292" s="12">
        <f t="shared" si="15"/>
        <v>133158.29866666667</v>
      </c>
      <c r="N292" s="13">
        <v>98379.917678760219</v>
      </c>
      <c r="O292" s="11">
        <v>5712.0884519636184</v>
      </c>
      <c r="P292" s="18">
        <f t="shared" si="13"/>
        <v>237250.3047973905</v>
      </c>
      <c r="Q292" s="15">
        <f t="shared" si="14"/>
        <v>76.854650080139464</v>
      </c>
    </row>
    <row r="293" spans="1:17" x14ac:dyDescent="0.3">
      <c r="A293">
        <v>936</v>
      </c>
      <c r="B293" t="s">
        <v>326</v>
      </c>
      <c r="C293">
        <v>6510</v>
      </c>
      <c r="D293" s="10">
        <v>38390.728000000003</v>
      </c>
      <c r="E293" s="10">
        <v>29036.560000000001</v>
      </c>
      <c r="F293" s="10">
        <v>9354.1679999999997</v>
      </c>
      <c r="G293" s="10">
        <v>20872.95</v>
      </c>
      <c r="H293" s="10">
        <v>3794.8799999999997</v>
      </c>
      <c r="I293" s="10">
        <v>164077.22</v>
      </c>
      <c r="J293" s="10">
        <v>29633.700018674135</v>
      </c>
      <c r="K293" s="10">
        <v>52350.986666666664</v>
      </c>
      <c r="L293" s="11">
        <v>169894.06666666668</v>
      </c>
      <c r="M293" s="12">
        <f t="shared" si="15"/>
        <v>449380.83133333328</v>
      </c>
      <c r="N293" s="13">
        <v>105788.49359212027</v>
      </c>
      <c r="O293" s="11">
        <v>8164.9642901726966</v>
      </c>
      <c r="P293" s="18">
        <f t="shared" si="13"/>
        <v>563334.2892156262</v>
      </c>
      <c r="Q293" s="15">
        <f t="shared" si="14"/>
        <v>86.533684979358867</v>
      </c>
    </row>
    <row r="294" spans="1:17" x14ac:dyDescent="0.3">
      <c r="A294">
        <v>946</v>
      </c>
      <c r="B294" t="s">
        <v>327</v>
      </c>
      <c r="C294">
        <v>6388</v>
      </c>
      <c r="D294" s="10">
        <v>66940.260000000009</v>
      </c>
      <c r="E294" s="10">
        <v>43554.840000000004</v>
      </c>
      <c r="F294" s="10">
        <v>23385.420000000002</v>
      </c>
      <c r="G294" s="10">
        <v>11132.240000000002</v>
      </c>
      <c r="H294" s="10">
        <v>2647.8399999999997</v>
      </c>
      <c r="I294" s="10">
        <v>58164.639999999999</v>
      </c>
      <c r="J294" s="10">
        <v>3976.7316666666666</v>
      </c>
      <c r="K294" s="10">
        <v>31156.226666666666</v>
      </c>
      <c r="L294" s="11">
        <v>57687.98</v>
      </c>
      <c r="M294" s="12">
        <f t="shared" si="15"/>
        <v>227729.18666666668</v>
      </c>
      <c r="N294" s="13">
        <v>81643.260474218972</v>
      </c>
      <c r="O294" s="11">
        <v>5749.8574648702352</v>
      </c>
      <c r="P294" s="18">
        <f t="shared" si="13"/>
        <v>315122.3046057559</v>
      </c>
      <c r="Q294" s="15">
        <f t="shared" si="14"/>
        <v>49.3303545093544</v>
      </c>
    </row>
    <row r="295" spans="1:17" x14ac:dyDescent="0.3">
      <c r="A295">
        <v>976</v>
      </c>
      <c r="B295" t="s">
        <v>328</v>
      </c>
      <c r="C295">
        <v>3890</v>
      </c>
      <c r="D295" s="10">
        <v>138533.11800000002</v>
      </c>
      <c r="E295" s="10">
        <v>97998.39</v>
      </c>
      <c r="F295" s="10">
        <v>40534.728000000003</v>
      </c>
      <c r="G295" s="10">
        <v>10337.08</v>
      </c>
      <c r="H295" s="10">
        <v>3339.2799999999993</v>
      </c>
      <c r="I295" s="10">
        <v>192152.19</v>
      </c>
      <c r="J295" s="10">
        <v>24902.299652014655</v>
      </c>
      <c r="K295" s="10">
        <v>28423.703333333335</v>
      </c>
      <c r="L295" s="11">
        <v>90368.783333333326</v>
      </c>
      <c r="M295" s="12">
        <f t="shared" si="15"/>
        <v>463154.15466666664</v>
      </c>
      <c r="N295" s="13">
        <v>122249.52150911232</v>
      </c>
      <c r="O295" s="11">
        <v>6091.0445814624136</v>
      </c>
      <c r="P295" s="18">
        <f t="shared" si="13"/>
        <v>591494.72075724136</v>
      </c>
      <c r="Q295" s="15">
        <f t="shared" si="14"/>
        <v>152.05519813810832</v>
      </c>
    </row>
    <row r="296" spans="1:17" x14ac:dyDescent="0.3">
      <c r="A296">
        <v>977</v>
      </c>
      <c r="B296" t="s">
        <v>329</v>
      </c>
      <c r="C296">
        <v>15304</v>
      </c>
      <c r="D296" s="10">
        <v>130689.00599999999</v>
      </c>
      <c r="E296" s="10">
        <v>119775.81000000001</v>
      </c>
      <c r="F296" s="10">
        <v>10913.196</v>
      </c>
      <c r="G296" s="10">
        <v>49896.29</v>
      </c>
      <c r="H296" s="10">
        <v>10955.84</v>
      </c>
      <c r="I296" s="10">
        <v>224869.86</v>
      </c>
      <c r="J296" s="10">
        <v>39542.429444444446</v>
      </c>
      <c r="K296" s="10">
        <v>40231.519999999997</v>
      </c>
      <c r="L296" s="11">
        <v>234323.34333333335</v>
      </c>
      <c r="M296" s="12">
        <f t="shared" si="15"/>
        <v>690965.85933333333</v>
      </c>
      <c r="N296" s="13">
        <v>362400.2210661844</v>
      </c>
      <c r="O296" s="11">
        <v>21904.972485477461</v>
      </c>
      <c r="P296" s="18">
        <f t="shared" si="13"/>
        <v>1075271.0528849952</v>
      </c>
      <c r="Q296" s="15">
        <f t="shared" si="14"/>
        <v>70.260784950666178</v>
      </c>
    </row>
    <row r="297" spans="1:17" x14ac:dyDescent="0.3">
      <c r="A297">
        <v>980</v>
      </c>
      <c r="B297" t="s">
        <v>330</v>
      </c>
      <c r="C297">
        <v>33352</v>
      </c>
      <c r="D297" s="10">
        <v>274337.26400000002</v>
      </c>
      <c r="E297" s="10">
        <v>254069.90000000002</v>
      </c>
      <c r="F297" s="10">
        <v>20267.364000000001</v>
      </c>
      <c r="G297" s="10">
        <v>82497.850000000006</v>
      </c>
      <c r="H297" s="10">
        <v>19033.36</v>
      </c>
      <c r="I297" s="10">
        <v>330076</v>
      </c>
      <c r="J297" s="10">
        <v>68910.848689655177</v>
      </c>
      <c r="K297" s="10">
        <v>240590.01333333334</v>
      </c>
      <c r="L297" s="11">
        <v>456938.9466666666</v>
      </c>
      <c r="M297" s="12">
        <f t="shared" si="15"/>
        <v>1403473.4339999999</v>
      </c>
      <c r="N297" s="13">
        <v>543635.31429284043</v>
      </c>
      <c r="O297" s="11">
        <v>38623.985198782641</v>
      </c>
      <c r="P297" s="18">
        <f t="shared" si="13"/>
        <v>1985732.7334916228</v>
      </c>
      <c r="Q297" s="15">
        <f t="shared" si="14"/>
        <v>59.538640366143646</v>
      </c>
    </row>
    <row r="298" spans="1:17" x14ac:dyDescent="0.3">
      <c r="A298">
        <v>981</v>
      </c>
      <c r="B298" t="s">
        <v>331</v>
      </c>
      <c r="C298">
        <v>2314</v>
      </c>
      <c r="D298" s="10">
        <v>39413.756000000008</v>
      </c>
      <c r="E298" s="10">
        <v>36295.700000000004</v>
      </c>
      <c r="F298" s="10">
        <v>3118.056</v>
      </c>
      <c r="G298" s="10">
        <v>3379.4300000000003</v>
      </c>
      <c r="H298" s="10">
        <v>1463.2799999999997</v>
      </c>
      <c r="I298" s="10">
        <v>35981.360000000001</v>
      </c>
      <c r="J298" s="10">
        <v>9313.9733333333334</v>
      </c>
      <c r="K298" s="10">
        <v>14270.906666666668</v>
      </c>
      <c r="L298" s="11">
        <v>49910.093333333331</v>
      </c>
      <c r="M298" s="12">
        <f t="shared" si="15"/>
        <v>144418.826</v>
      </c>
      <c r="N298" s="13">
        <v>43223.402129899157</v>
      </c>
      <c r="O298" s="11">
        <v>3476.964688165875</v>
      </c>
      <c r="P298" s="18">
        <f t="shared" si="13"/>
        <v>191119.19281806503</v>
      </c>
      <c r="Q298" s="15">
        <f t="shared" si="14"/>
        <v>82.592563879889809</v>
      </c>
    </row>
    <row r="299" spans="1:17" x14ac:dyDescent="0.3">
      <c r="A299">
        <v>989</v>
      </c>
      <c r="B299" t="s">
        <v>332</v>
      </c>
      <c r="C299">
        <v>5522</v>
      </c>
      <c r="D299" s="10">
        <v>66379.774000000005</v>
      </c>
      <c r="E299" s="10">
        <v>61702.69</v>
      </c>
      <c r="F299" s="10">
        <v>4677.0839999999998</v>
      </c>
      <c r="G299" s="10">
        <v>47908.39</v>
      </c>
      <c r="H299" s="10">
        <v>3526.8799999999997</v>
      </c>
      <c r="I299" s="10">
        <v>181015.38999999998</v>
      </c>
      <c r="J299" s="10">
        <v>15954.258611111109</v>
      </c>
      <c r="K299" s="10">
        <v>34333.443333333336</v>
      </c>
      <c r="L299" s="11">
        <v>171030.24333333332</v>
      </c>
      <c r="M299" s="12">
        <f t="shared" si="15"/>
        <v>504194.12066666665</v>
      </c>
      <c r="N299" s="13">
        <v>129210.90786693632</v>
      </c>
      <c r="O299" s="11">
        <v>7629.2351071006233</v>
      </c>
      <c r="P299" s="18">
        <f t="shared" si="13"/>
        <v>641034.26364070352</v>
      </c>
      <c r="Q299" s="15">
        <f t="shared" si="14"/>
        <v>116.08733495847582</v>
      </c>
    </row>
    <row r="300" spans="1:17" x14ac:dyDescent="0.3">
      <c r="A300">
        <v>992</v>
      </c>
      <c r="B300" t="s">
        <v>333</v>
      </c>
      <c r="C300">
        <v>18577</v>
      </c>
      <c r="D300" s="10">
        <v>169128.70600000001</v>
      </c>
      <c r="E300" s="10">
        <v>127034.95000000001</v>
      </c>
      <c r="F300" s="10">
        <v>42093.756000000008</v>
      </c>
      <c r="G300" s="10">
        <v>167778.75999999998</v>
      </c>
      <c r="H300" s="10">
        <v>19092.319999999996</v>
      </c>
      <c r="I300" s="10">
        <v>722758.69</v>
      </c>
      <c r="J300" s="10">
        <v>94125.459125057401</v>
      </c>
      <c r="K300" s="10">
        <v>90726.67333333334</v>
      </c>
      <c r="L300" s="11">
        <v>879743.79999999993</v>
      </c>
      <c r="M300" s="12">
        <f t="shared" si="15"/>
        <v>2049228.9493333334</v>
      </c>
      <c r="N300" s="13">
        <v>600917.0731103014</v>
      </c>
      <c r="O300" s="11">
        <v>37473.507305635547</v>
      </c>
      <c r="P300" s="18">
        <f t="shared" si="13"/>
        <v>2687619.5297492705</v>
      </c>
      <c r="Q300" s="15">
        <f t="shared" si="14"/>
        <v>144.67457230711474</v>
      </c>
    </row>
  </sheetData>
  <sortState ref="A7:O299">
    <sortCondition ref="A7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workbookViewId="0"/>
  </sheetViews>
  <sheetFormatPr defaultRowHeight="14" x14ac:dyDescent="0.3"/>
  <cols>
    <col min="2" max="2" width="15.58203125" bestFit="1" customWidth="1"/>
    <col min="3" max="3" width="13.08203125" customWidth="1"/>
    <col min="4" max="4" width="22.5" customWidth="1"/>
    <col min="5" max="5" width="19.58203125" customWidth="1"/>
    <col min="6" max="6" width="19" customWidth="1"/>
    <col min="7" max="7" width="21.33203125" customWidth="1"/>
  </cols>
  <sheetData>
    <row r="1" spans="1:7" ht="22.5" x14ac:dyDescent="0.45">
      <c r="A1" s="4" t="s">
        <v>351</v>
      </c>
    </row>
    <row r="2" spans="1:7" x14ac:dyDescent="0.3">
      <c r="A2" t="s">
        <v>352</v>
      </c>
    </row>
    <row r="3" spans="1:7" x14ac:dyDescent="0.3">
      <c r="A3" t="s">
        <v>353</v>
      </c>
    </row>
    <row r="4" spans="1:7" x14ac:dyDescent="0.3">
      <c r="A4" t="s">
        <v>354</v>
      </c>
    </row>
    <row r="5" spans="1:7" x14ac:dyDescent="0.3">
      <c r="A5" s="20"/>
    </row>
    <row r="6" spans="1:7" ht="42" x14ac:dyDescent="0.3">
      <c r="A6" s="5" t="s">
        <v>28</v>
      </c>
      <c r="B6" s="5" t="s">
        <v>29</v>
      </c>
      <c r="C6" s="5" t="s">
        <v>30</v>
      </c>
      <c r="D6" s="5" t="s">
        <v>355</v>
      </c>
      <c r="E6" s="5" t="s">
        <v>356</v>
      </c>
      <c r="F6" s="5" t="s">
        <v>357</v>
      </c>
      <c r="G6" s="5" t="s">
        <v>358</v>
      </c>
    </row>
    <row r="7" spans="1:7" x14ac:dyDescent="0.3">
      <c r="A7" s="6"/>
      <c r="B7" s="8" t="s">
        <v>40</v>
      </c>
      <c r="C7" s="9">
        <f>SUM(C8:C300)</f>
        <v>5503664</v>
      </c>
      <c r="D7" s="9">
        <f>SUM(D8:D300)</f>
        <v>2607388710.2867861</v>
      </c>
      <c r="E7" s="9">
        <f>SUM(E8:E300)</f>
        <v>3127919406.5667877</v>
      </c>
      <c r="F7" s="9">
        <f>E7-D7</f>
        <v>520530696.28000164</v>
      </c>
      <c r="G7" s="16">
        <f>F7/C7</f>
        <v>94.578938009297374</v>
      </c>
    </row>
    <row r="8" spans="1:7" x14ac:dyDescent="0.3">
      <c r="A8">
        <v>5</v>
      </c>
      <c r="B8" t="s">
        <v>41</v>
      </c>
      <c r="C8" s="13">
        <v>9419</v>
      </c>
      <c r="D8" s="13">
        <v>9740165.8009762149</v>
      </c>
      <c r="E8" s="13">
        <v>10465353.260976214</v>
      </c>
      <c r="F8" s="15">
        <f>E8-D8</f>
        <v>725187.45999999903</v>
      </c>
      <c r="G8" s="13">
        <f>F8/C8</f>
        <v>76.991980040343876</v>
      </c>
    </row>
    <row r="9" spans="1:7" x14ac:dyDescent="0.3">
      <c r="A9">
        <v>9</v>
      </c>
      <c r="B9" t="s">
        <v>42</v>
      </c>
      <c r="C9" s="13">
        <v>2517</v>
      </c>
      <c r="D9" s="13">
        <v>3103640.2813901841</v>
      </c>
      <c r="E9" s="13">
        <v>3290137.5813901848</v>
      </c>
      <c r="F9" s="15">
        <f t="shared" ref="F9:F72" si="0">E9-D9</f>
        <v>186497.30000000075</v>
      </c>
      <c r="G9" s="13">
        <f t="shared" ref="G9:G72" si="1">F9/C9</f>
        <v>74.09507350019895</v>
      </c>
    </row>
    <row r="10" spans="1:7" x14ac:dyDescent="0.3">
      <c r="A10">
        <v>10</v>
      </c>
      <c r="B10" t="s">
        <v>43</v>
      </c>
      <c r="C10" s="13">
        <v>11332</v>
      </c>
      <c r="D10" s="13">
        <v>10675515.304731043</v>
      </c>
      <c r="E10" s="13">
        <v>11559053.17473104</v>
      </c>
      <c r="F10" s="15">
        <f t="shared" si="0"/>
        <v>883537.86999999732</v>
      </c>
      <c r="G10" s="13">
        <f t="shared" si="1"/>
        <v>77.968396576067533</v>
      </c>
    </row>
    <row r="11" spans="1:7" x14ac:dyDescent="0.3">
      <c r="A11">
        <v>16</v>
      </c>
      <c r="B11" t="s">
        <v>44</v>
      </c>
      <c r="C11" s="13">
        <v>8059</v>
      </c>
      <c r="D11" s="13">
        <v>2823526.5274604107</v>
      </c>
      <c r="E11" s="13">
        <v>3434040.0374604105</v>
      </c>
      <c r="F11" s="15">
        <f t="shared" si="0"/>
        <v>610513.50999999978</v>
      </c>
      <c r="G11" s="13">
        <f t="shared" si="1"/>
        <v>75.755491996525592</v>
      </c>
    </row>
    <row r="12" spans="1:7" x14ac:dyDescent="0.3">
      <c r="A12">
        <v>18</v>
      </c>
      <c r="B12" t="s">
        <v>45</v>
      </c>
      <c r="C12" s="13">
        <v>4878</v>
      </c>
      <c r="D12" s="13">
        <v>3676623.0998630668</v>
      </c>
      <c r="E12" s="13">
        <v>4078324.8498630677</v>
      </c>
      <c r="F12" s="15">
        <f t="shared" si="0"/>
        <v>401701.75000000093</v>
      </c>
      <c r="G12" s="13">
        <f t="shared" si="1"/>
        <v>82.349682246822653</v>
      </c>
    </row>
    <row r="13" spans="1:7" x14ac:dyDescent="0.3">
      <c r="A13">
        <v>19</v>
      </c>
      <c r="B13" t="s">
        <v>46</v>
      </c>
      <c r="C13" s="13">
        <v>3959</v>
      </c>
      <c r="D13" s="13">
        <v>3425492.4914961997</v>
      </c>
      <c r="E13" s="13">
        <v>3745707.1114961999</v>
      </c>
      <c r="F13" s="15">
        <f t="shared" si="0"/>
        <v>320214.62000000011</v>
      </c>
      <c r="G13" s="13">
        <f t="shared" si="1"/>
        <v>80.88270270270273</v>
      </c>
    </row>
    <row r="14" spans="1:7" x14ac:dyDescent="0.3">
      <c r="A14">
        <v>20</v>
      </c>
      <c r="B14" t="s">
        <v>47</v>
      </c>
      <c r="C14" s="13">
        <v>16391</v>
      </c>
      <c r="D14" s="13">
        <v>11458697.590161618</v>
      </c>
      <c r="E14" s="13">
        <v>12865978.040161617</v>
      </c>
      <c r="F14" s="15">
        <f t="shared" si="0"/>
        <v>1407280.4499999993</v>
      </c>
      <c r="G14" s="13">
        <f t="shared" si="1"/>
        <v>85.856900128119051</v>
      </c>
    </row>
    <row r="15" spans="1:7" x14ac:dyDescent="0.3">
      <c r="A15">
        <v>46</v>
      </c>
      <c r="B15" t="s">
        <v>48</v>
      </c>
      <c r="C15" s="13">
        <v>1369</v>
      </c>
      <c r="D15" s="13">
        <v>1106912.7608675864</v>
      </c>
      <c r="E15" s="13">
        <v>1211519.8208675864</v>
      </c>
      <c r="F15" s="15">
        <f t="shared" si="0"/>
        <v>104607.06000000006</v>
      </c>
      <c r="G15" s="13">
        <f t="shared" si="1"/>
        <v>76.411292914536205</v>
      </c>
    </row>
    <row r="16" spans="1:7" x14ac:dyDescent="0.3">
      <c r="A16">
        <v>47</v>
      </c>
      <c r="B16" t="s">
        <v>49</v>
      </c>
      <c r="C16" s="13">
        <v>1808</v>
      </c>
      <c r="D16" s="13">
        <v>2780759.1625306793</v>
      </c>
      <c r="E16" s="13">
        <v>2959708.3325306796</v>
      </c>
      <c r="F16" s="15">
        <f t="shared" si="0"/>
        <v>178949.17000000039</v>
      </c>
      <c r="G16" s="13">
        <f t="shared" si="1"/>
        <v>98.97631084070818</v>
      </c>
    </row>
    <row r="17" spans="1:7" x14ac:dyDescent="0.3">
      <c r="A17">
        <v>49</v>
      </c>
      <c r="B17" t="s">
        <v>50</v>
      </c>
      <c r="C17" s="13">
        <v>292796</v>
      </c>
      <c r="D17" s="13">
        <v>199248592.96622899</v>
      </c>
      <c r="E17" s="13">
        <v>229130810.09622896</v>
      </c>
      <c r="F17" s="15">
        <f t="shared" si="0"/>
        <v>29882217.129999965</v>
      </c>
      <c r="G17" s="13">
        <f t="shared" si="1"/>
        <v>102.05814673014648</v>
      </c>
    </row>
    <row r="18" spans="1:7" x14ac:dyDescent="0.3">
      <c r="A18">
        <v>50</v>
      </c>
      <c r="B18" t="s">
        <v>51</v>
      </c>
      <c r="C18" s="13">
        <v>11483</v>
      </c>
      <c r="D18" s="13">
        <v>5664777.874606343</v>
      </c>
      <c r="E18" s="13">
        <v>6555270.724606337</v>
      </c>
      <c r="F18" s="15">
        <f t="shared" si="0"/>
        <v>890492.84999999404</v>
      </c>
      <c r="G18" s="13">
        <f t="shared" si="1"/>
        <v>77.548798223460253</v>
      </c>
    </row>
    <row r="19" spans="1:7" x14ac:dyDescent="0.3">
      <c r="A19">
        <v>51</v>
      </c>
      <c r="B19" t="s">
        <v>52</v>
      </c>
      <c r="C19" s="13">
        <v>9452</v>
      </c>
      <c r="D19" s="13">
        <v>3578586.4221308883</v>
      </c>
      <c r="E19" s="13">
        <v>4289458.522130888</v>
      </c>
      <c r="F19" s="15">
        <f t="shared" si="0"/>
        <v>710872.09999999963</v>
      </c>
      <c r="G19" s="13">
        <f t="shared" si="1"/>
        <v>75.208643673296621</v>
      </c>
    </row>
    <row r="20" spans="1:7" x14ac:dyDescent="0.3">
      <c r="A20">
        <v>52</v>
      </c>
      <c r="B20" t="s">
        <v>53</v>
      </c>
      <c r="C20" s="13">
        <v>2408</v>
      </c>
      <c r="D20" s="13">
        <v>2039269.1748611766</v>
      </c>
      <c r="E20" s="13">
        <v>2213659.4748611762</v>
      </c>
      <c r="F20" s="15">
        <f t="shared" si="0"/>
        <v>174390.29999999958</v>
      </c>
      <c r="G20" s="13">
        <f t="shared" si="1"/>
        <v>72.42122093023238</v>
      </c>
    </row>
    <row r="21" spans="1:7" x14ac:dyDescent="0.3">
      <c r="A21">
        <v>61</v>
      </c>
      <c r="B21" t="s">
        <v>54</v>
      </c>
      <c r="C21" s="13">
        <v>16800</v>
      </c>
      <c r="D21" s="13">
        <v>4848333.015889341</v>
      </c>
      <c r="E21" s="13">
        <v>6412778.2158893403</v>
      </c>
      <c r="F21" s="15">
        <f t="shared" si="0"/>
        <v>1564445.1999999993</v>
      </c>
      <c r="G21" s="13">
        <f t="shared" si="1"/>
        <v>93.121738095238044</v>
      </c>
    </row>
    <row r="22" spans="1:7" x14ac:dyDescent="0.3">
      <c r="A22">
        <v>69</v>
      </c>
      <c r="B22" t="s">
        <v>55</v>
      </c>
      <c r="C22" s="13">
        <v>6896</v>
      </c>
      <c r="D22" s="13">
        <v>7721777.245107918</v>
      </c>
      <c r="E22" s="13">
        <v>8281884.0751079181</v>
      </c>
      <c r="F22" s="15">
        <f t="shared" si="0"/>
        <v>560106.83000000007</v>
      </c>
      <c r="G22" s="13">
        <f t="shared" si="1"/>
        <v>81.221988109048738</v>
      </c>
    </row>
    <row r="23" spans="1:7" x14ac:dyDescent="0.3">
      <c r="A23">
        <v>71</v>
      </c>
      <c r="B23" t="s">
        <v>56</v>
      </c>
      <c r="C23" s="13">
        <v>6667</v>
      </c>
      <c r="D23" s="13">
        <v>8767584.344270682</v>
      </c>
      <c r="E23" s="13">
        <v>9289793.4142706804</v>
      </c>
      <c r="F23" s="15">
        <f t="shared" si="0"/>
        <v>522209.06999999844</v>
      </c>
      <c r="G23" s="13">
        <f t="shared" si="1"/>
        <v>78.32744412779337</v>
      </c>
    </row>
    <row r="24" spans="1:7" x14ac:dyDescent="0.3">
      <c r="A24">
        <v>72</v>
      </c>
      <c r="B24" t="s">
        <v>57</v>
      </c>
      <c r="C24" s="13">
        <v>949</v>
      </c>
      <c r="D24" s="13">
        <v>1561292.4971553527</v>
      </c>
      <c r="E24" s="13">
        <v>1623075.7771553525</v>
      </c>
      <c r="F24" s="15">
        <f t="shared" si="0"/>
        <v>61783.279999999795</v>
      </c>
      <c r="G24" s="13">
        <f t="shared" si="1"/>
        <v>65.103561643835405</v>
      </c>
    </row>
    <row r="25" spans="1:7" x14ac:dyDescent="0.3">
      <c r="A25">
        <v>74</v>
      </c>
      <c r="B25" t="s">
        <v>58</v>
      </c>
      <c r="C25" s="13">
        <v>1103</v>
      </c>
      <c r="D25" s="13">
        <v>1007950.7650737646</v>
      </c>
      <c r="E25" s="13">
        <v>1091690.7850737646</v>
      </c>
      <c r="F25" s="15">
        <f t="shared" si="0"/>
        <v>83740.020000000019</v>
      </c>
      <c r="G25" s="13">
        <f t="shared" si="1"/>
        <v>75.920235720761582</v>
      </c>
    </row>
    <row r="26" spans="1:7" x14ac:dyDescent="0.3">
      <c r="A26">
        <v>75</v>
      </c>
      <c r="B26" t="s">
        <v>59</v>
      </c>
      <c r="C26" s="13">
        <v>19877</v>
      </c>
      <c r="D26" s="13">
        <v>1578488.030214037</v>
      </c>
      <c r="E26" s="13">
        <v>3421929.1602140358</v>
      </c>
      <c r="F26" s="15">
        <f t="shared" si="0"/>
        <v>1843441.1299999987</v>
      </c>
      <c r="G26" s="13">
        <f t="shared" si="1"/>
        <v>92.742422397746068</v>
      </c>
    </row>
    <row r="27" spans="1:7" x14ac:dyDescent="0.3">
      <c r="A27">
        <v>77</v>
      </c>
      <c r="B27" t="s">
        <v>60</v>
      </c>
      <c r="C27" s="13">
        <v>4782</v>
      </c>
      <c r="D27" s="13">
        <v>3482395.6757786786</v>
      </c>
      <c r="E27" s="13">
        <v>3886377.4757786784</v>
      </c>
      <c r="F27" s="15">
        <f t="shared" si="0"/>
        <v>403981.79999999981</v>
      </c>
      <c r="G27" s="13">
        <f t="shared" si="1"/>
        <v>84.479673776662452</v>
      </c>
    </row>
    <row r="28" spans="1:7" x14ac:dyDescent="0.3">
      <c r="A28">
        <v>78</v>
      </c>
      <c r="B28" t="s">
        <v>61</v>
      </c>
      <c r="C28" s="13">
        <v>8042</v>
      </c>
      <c r="D28" s="13">
        <v>1261097.0741908737</v>
      </c>
      <c r="E28" s="13">
        <v>1958628.0841908734</v>
      </c>
      <c r="F28" s="15">
        <f t="shared" si="0"/>
        <v>697531.00999999978</v>
      </c>
      <c r="G28" s="13">
        <f t="shared" si="1"/>
        <v>86.736012186023345</v>
      </c>
    </row>
    <row r="29" spans="1:7" x14ac:dyDescent="0.3">
      <c r="A29">
        <v>79</v>
      </c>
      <c r="B29" t="s">
        <v>62</v>
      </c>
      <c r="C29" s="13">
        <v>6869</v>
      </c>
      <c r="D29" s="13">
        <v>166128.01437438265</v>
      </c>
      <c r="E29" s="13">
        <v>755495.92437438271</v>
      </c>
      <c r="F29" s="15">
        <f t="shared" si="0"/>
        <v>589367.91</v>
      </c>
      <c r="G29" s="13">
        <f t="shared" si="1"/>
        <v>85.801122434124338</v>
      </c>
    </row>
    <row r="30" spans="1:7" x14ac:dyDescent="0.3">
      <c r="A30">
        <v>81</v>
      </c>
      <c r="B30" t="s">
        <v>63</v>
      </c>
      <c r="C30" s="13">
        <v>2655</v>
      </c>
      <c r="D30" s="13">
        <v>264894.9195656018</v>
      </c>
      <c r="E30" s="13">
        <v>490987.43956560135</v>
      </c>
      <c r="F30" s="15">
        <f t="shared" si="0"/>
        <v>226092.51999999955</v>
      </c>
      <c r="G30" s="13">
        <f t="shared" si="1"/>
        <v>85.157258003766316</v>
      </c>
    </row>
    <row r="31" spans="1:7" x14ac:dyDescent="0.3">
      <c r="A31">
        <v>82</v>
      </c>
      <c r="B31" t="s">
        <v>64</v>
      </c>
      <c r="C31" s="13">
        <v>9389</v>
      </c>
      <c r="D31" s="13">
        <v>5466597.4341072664</v>
      </c>
      <c r="E31" s="13">
        <v>6205461.0041072657</v>
      </c>
      <c r="F31" s="15">
        <f t="shared" si="0"/>
        <v>738863.56999999937</v>
      </c>
      <c r="G31" s="13">
        <f t="shared" si="1"/>
        <v>78.694596868676044</v>
      </c>
    </row>
    <row r="32" spans="1:7" x14ac:dyDescent="0.3">
      <c r="A32">
        <v>86</v>
      </c>
      <c r="B32" t="s">
        <v>65</v>
      </c>
      <c r="C32" s="13">
        <v>8175</v>
      </c>
      <c r="D32" s="13">
        <v>5446637.4543616567</v>
      </c>
      <c r="E32" s="13">
        <v>6115517.5043616574</v>
      </c>
      <c r="F32" s="15">
        <f t="shared" si="0"/>
        <v>668880.05000000075</v>
      </c>
      <c r="G32" s="13">
        <f t="shared" si="1"/>
        <v>81.820189602446575</v>
      </c>
    </row>
    <row r="33" spans="1:7" x14ac:dyDescent="0.3">
      <c r="A33">
        <v>90</v>
      </c>
      <c r="B33" t="s">
        <v>66</v>
      </c>
      <c r="C33" s="13">
        <v>3196</v>
      </c>
      <c r="D33" s="13">
        <v>1234136.4840255158</v>
      </c>
      <c r="E33" s="13">
        <v>1494414.1540255158</v>
      </c>
      <c r="F33" s="15">
        <f t="shared" si="0"/>
        <v>260277.66999999993</v>
      </c>
      <c r="G33" s="13">
        <f t="shared" si="1"/>
        <v>81.438570087609492</v>
      </c>
    </row>
    <row r="34" spans="1:7" x14ac:dyDescent="0.3">
      <c r="A34">
        <v>91</v>
      </c>
      <c r="B34" t="s">
        <v>67</v>
      </c>
      <c r="C34" s="13">
        <v>656920</v>
      </c>
      <c r="D34" s="13">
        <v>143423267.5340111</v>
      </c>
      <c r="E34" s="13">
        <v>215385602.79401121</v>
      </c>
      <c r="F34" s="15">
        <f t="shared" si="0"/>
        <v>71962335.26000011</v>
      </c>
      <c r="G34" s="13">
        <f t="shared" si="1"/>
        <v>109.54505154356711</v>
      </c>
    </row>
    <row r="35" spans="1:7" x14ac:dyDescent="0.3">
      <c r="A35">
        <v>92</v>
      </c>
      <c r="B35" t="s">
        <v>68</v>
      </c>
      <c r="C35" s="13">
        <v>237231</v>
      </c>
      <c r="D35" s="13">
        <v>148808163.31412351</v>
      </c>
      <c r="E35" s="13">
        <v>174486224.8241235</v>
      </c>
      <c r="F35" s="15">
        <f t="shared" si="0"/>
        <v>25678061.50999999</v>
      </c>
      <c r="G35" s="13">
        <f t="shared" si="1"/>
        <v>108.24075061859534</v>
      </c>
    </row>
    <row r="36" spans="1:7" x14ac:dyDescent="0.3">
      <c r="A36">
        <v>97</v>
      </c>
      <c r="B36" t="s">
        <v>69</v>
      </c>
      <c r="C36" s="13">
        <v>2156</v>
      </c>
      <c r="D36" s="13">
        <v>619969.6545564438</v>
      </c>
      <c r="E36" s="13">
        <v>791027.71455644339</v>
      </c>
      <c r="F36" s="15">
        <f t="shared" si="0"/>
        <v>171058.05999999959</v>
      </c>
      <c r="G36" s="13">
        <f t="shared" si="1"/>
        <v>79.340473098330051</v>
      </c>
    </row>
    <row r="37" spans="1:7" x14ac:dyDescent="0.3">
      <c r="A37">
        <v>98</v>
      </c>
      <c r="B37" t="s">
        <v>70</v>
      </c>
      <c r="C37" s="13">
        <v>23251</v>
      </c>
      <c r="D37" s="13">
        <v>14478558.402137743</v>
      </c>
      <c r="E37" s="13">
        <v>16340793.612137744</v>
      </c>
      <c r="F37" s="15">
        <f t="shared" si="0"/>
        <v>1862235.2100000009</v>
      </c>
      <c r="G37" s="13">
        <f t="shared" si="1"/>
        <v>80.092693217496063</v>
      </c>
    </row>
    <row r="38" spans="1:7" x14ac:dyDescent="0.3">
      <c r="A38">
        <v>102</v>
      </c>
      <c r="B38" t="s">
        <v>71</v>
      </c>
      <c r="C38" s="13">
        <v>9937</v>
      </c>
      <c r="D38" s="13">
        <v>5256029.8357248353</v>
      </c>
      <c r="E38" s="13">
        <v>6060567.5657248339</v>
      </c>
      <c r="F38" s="15">
        <f t="shared" si="0"/>
        <v>804537.72999999858</v>
      </c>
      <c r="G38" s="13">
        <f t="shared" si="1"/>
        <v>80.963845224916838</v>
      </c>
    </row>
    <row r="39" spans="1:7" x14ac:dyDescent="0.3">
      <c r="A39">
        <v>103</v>
      </c>
      <c r="B39" t="s">
        <v>72</v>
      </c>
      <c r="C39" s="13">
        <v>2174</v>
      </c>
      <c r="D39" s="13">
        <v>1284147.0435275258</v>
      </c>
      <c r="E39" s="13">
        <v>1466207.1735275262</v>
      </c>
      <c r="F39" s="15">
        <f t="shared" si="0"/>
        <v>182060.13000000035</v>
      </c>
      <c r="G39" s="13">
        <f t="shared" si="1"/>
        <v>83.744310027599056</v>
      </c>
    </row>
    <row r="40" spans="1:7" x14ac:dyDescent="0.3">
      <c r="A40">
        <v>105</v>
      </c>
      <c r="B40" t="s">
        <v>73</v>
      </c>
      <c r="C40" s="13">
        <v>2199</v>
      </c>
      <c r="D40" s="13">
        <v>1836491.7271544905</v>
      </c>
      <c r="E40" s="13">
        <v>2009496.2771544906</v>
      </c>
      <c r="F40" s="15">
        <f t="shared" si="0"/>
        <v>173004.55000000005</v>
      </c>
      <c r="G40" s="13">
        <f t="shared" si="1"/>
        <v>78.674192814915898</v>
      </c>
    </row>
    <row r="41" spans="1:7" x14ac:dyDescent="0.3">
      <c r="A41">
        <v>106</v>
      </c>
      <c r="B41" t="s">
        <v>74</v>
      </c>
      <c r="C41" s="13">
        <v>46576</v>
      </c>
      <c r="D41" s="13">
        <v>9787091.7486093175</v>
      </c>
      <c r="E41" s="13">
        <v>14158831.968609309</v>
      </c>
      <c r="F41" s="15">
        <f t="shared" si="0"/>
        <v>4371740.2199999914</v>
      </c>
      <c r="G41" s="13">
        <f t="shared" si="1"/>
        <v>93.862509017519571</v>
      </c>
    </row>
    <row r="42" spans="1:7" x14ac:dyDescent="0.3">
      <c r="A42">
        <v>108</v>
      </c>
      <c r="B42" t="s">
        <v>75</v>
      </c>
      <c r="C42" s="13">
        <v>10344</v>
      </c>
      <c r="D42" s="13">
        <v>7406132.1170964446</v>
      </c>
      <c r="E42" s="13">
        <v>8265247.8370964453</v>
      </c>
      <c r="F42" s="15">
        <f t="shared" si="0"/>
        <v>859115.72000000067</v>
      </c>
      <c r="G42" s="13">
        <f t="shared" si="1"/>
        <v>83.054497293116853</v>
      </c>
    </row>
    <row r="43" spans="1:7" x14ac:dyDescent="0.3">
      <c r="A43">
        <v>109</v>
      </c>
      <c r="B43" t="s">
        <v>76</v>
      </c>
      <c r="C43" s="13">
        <v>67848</v>
      </c>
      <c r="D43" s="13">
        <v>15785370.808807403</v>
      </c>
      <c r="E43" s="13">
        <v>21899669.23880741</v>
      </c>
      <c r="F43" s="15">
        <f t="shared" si="0"/>
        <v>6114298.4300000072</v>
      </c>
      <c r="G43" s="13">
        <f t="shared" si="1"/>
        <v>90.117592707228027</v>
      </c>
    </row>
    <row r="44" spans="1:7" x14ac:dyDescent="0.3">
      <c r="A44">
        <v>111</v>
      </c>
      <c r="B44" t="s">
        <v>77</v>
      </c>
      <c r="C44" s="13">
        <v>18497</v>
      </c>
      <c r="D44" s="13">
        <v>2772444.2737127393</v>
      </c>
      <c r="E44" s="13">
        <v>4413100.2637127414</v>
      </c>
      <c r="F44" s="15">
        <f t="shared" si="0"/>
        <v>1640655.9900000021</v>
      </c>
      <c r="G44" s="13">
        <f t="shared" si="1"/>
        <v>88.698491106666054</v>
      </c>
    </row>
    <row r="45" spans="1:7" x14ac:dyDescent="0.3">
      <c r="A45">
        <v>139</v>
      </c>
      <c r="B45" t="s">
        <v>78</v>
      </c>
      <c r="C45" s="13">
        <v>9848</v>
      </c>
      <c r="D45" s="13">
        <v>13842678.013844425</v>
      </c>
      <c r="E45" s="13">
        <v>14652983.353844428</v>
      </c>
      <c r="F45" s="15">
        <f t="shared" si="0"/>
        <v>810305.34000000358</v>
      </c>
      <c r="G45" s="13">
        <f t="shared" si="1"/>
        <v>82.28120836718152</v>
      </c>
    </row>
    <row r="46" spans="1:7" x14ac:dyDescent="0.3">
      <c r="A46">
        <v>140</v>
      </c>
      <c r="B46" t="s">
        <v>79</v>
      </c>
      <c r="C46" s="13">
        <v>21124</v>
      </c>
      <c r="D46" s="13">
        <v>11103009.993706936</v>
      </c>
      <c r="E46" s="13">
        <v>13042945.523706933</v>
      </c>
      <c r="F46" s="15">
        <f t="shared" si="0"/>
        <v>1939935.5299999975</v>
      </c>
      <c r="G46" s="13">
        <f t="shared" si="1"/>
        <v>91.835614940352087</v>
      </c>
    </row>
    <row r="47" spans="1:7" x14ac:dyDescent="0.3">
      <c r="A47">
        <v>142</v>
      </c>
      <c r="B47" t="s">
        <v>80</v>
      </c>
      <c r="C47" s="13">
        <v>6625</v>
      </c>
      <c r="D47" s="13">
        <v>3300173.8687160849</v>
      </c>
      <c r="E47" s="13">
        <v>3844742.2587160855</v>
      </c>
      <c r="F47" s="15">
        <f t="shared" si="0"/>
        <v>544568.3900000006</v>
      </c>
      <c r="G47" s="13">
        <f t="shared" si="1"/>
        <v>82.199002264151034</v>
      </c>
    </row>
    <row r="48" spans="1:7" x14ac:dyDescent="0.3">
      <c r="A48">
        <v>143</v>
      </c>
      <c r="B48" t="s">
        <v>81</v>
      </c>
      <c r="C48" s="13">
        <v>6866</v>
      </c>
      <c r="D48" s="13">
        <v>3261145.3870681943</v>
      </c>
      <c r="E48" s="13">
        <v>3819077.9970681956</v>
      </c>
      <c r="F48" s="15">
        <f t="shared" si="0"/>
        <v>557932.61000000127</v>
      </c>
      <c r="G48" s="13">
        <f t="shared" si="1"/>
        <v>81.26021118555218</v>
      </c>
    </row>
    <row r="49" spans="1:7" x14ac:dyDescent="0.3">
      <c r="A49">
        <v>145</v>
      </c>
      <c r="B49" t="s">
        <v>82</v>
      </c>
      <c r="C49" s="13">
        <v>12294</v>
      </c>
      <c r="D49" s="13">
        <v>11510353.746111944</v>
      </c>
      <c r="E49" s="13">
        <v>12447832.396111945</v>
      </c>
      <c r="F49" s="15">
        <f t="shared" si="0"/>
        <v>937478.65000000037</v>
      </c>
      <c r="G49" s="13">
        <f t="shared" si="1"/>
        <v>76.254973971042816</v>
      </c>
    </row>
    <row r="50" spans="1:7" x14ac:dyDescent="0.3">
      <c r="A50">
        <v>146</v>
      </c>
      <c r="B50" t="s">
        <v>83</v>
      </c>
      <c r="C50" s="13">
        <v>4749</v>
      </c>
      <c r="D50" s="13">
        <v>2827171.5340218372</v>
      </c>
      <c r="E50" s="13">
        <v>3272467.8440218368</v>
      </c>
      <c r="F50" s="15">
        <f t="shared" si="0"/>
        <v>445296.30999999959</v>
      </c>
      <c r="G50" s="13">
        <f t="shared" si="1"/>
        <v>93.76633185933872</v>
      </c>
    </row>
    <row r="51" spans="1:7" x14ac:dyDescent="0.3">
      <c r="A51">
        <v>148</v>
      </c>
      <c r="B51" t="s">
        <v>84</v>
      </c>
      <c r="C51" s="13">
        <v>6862</v>
      </c>
      <c r="D51" s="13">
        <v>7624736.2784197489</v>
      </c>
      <c r="E51" s="13">
        <v>8278504.6184197497</v>
      </c>
      <c r="F51" s="15">
        <f t="shared" si="0"/>
        <v>653768.34000000078</v>
      </c>
      <c r="G51" s="13">
        <f t="shared" si="1"/>
        <v>95.273730690760829</v>
      </c>
    </row>
    <row r="52" spans="1:7" x14ac:dyDescent="0.3">
      <c r="A52">
        <v>149</v>
      </c>
      <c r="B52" t="s">
        <v>85</v>
      </c>
      <c r="C52" s="13">
        <v>5321</v>
      </c>
      <c r="D52" s="13">
        <v>2400455.3262354578</v>
      </c>
      <c r="E52" s="13">
        <v>2809499.8562354562</v>
      </c>
      <c r="F52" s="15">
        <f t="shared" si="0"/>
        <v>409044.5299999984</v>
      </c>
      <c r="G52" s="13">
        <f t="shared" si="1"/>
        <v>76.873619620371812</v>
      </c>
    </row>
    <row r="53" spans="1:7" x14ac:dyDescent="0.3">
      <c r="A53">
        <v>151</v>
      </c>
      <c r="B53" t="s">
        <v>86</v>
      </c>
      <c r="C53" s="13">
        <v>1925</v>
      </c>
      <c r="D53" s="13">
        <v>1215858.1263697962</v>
      </c>
      <c r="E53" s="13">
        <v>1363092.2463697963</v>
      </c>
      <c r="F53" s="15">
        <f t="shared" si="0"/>
        <v>147234.12000000011</v>
      </c>
      <c r="G53" s="13">
        <f t="shared" si="1"/>
        <v>76.485257142857208</v>
      </c>
    </row>
    <row r="54" spans="1:7" x14ac:dyDescent="0.3">
      <c r="A54">
        <v>152</v>
      </c>
      <c r="B54" t="s">
        <v>87</v>
      </c>
      <c r="C54" s="13">
        <v>4471</v>
      </c>
      <c r="D54" s="13">
        <v>3615596.21769629</v>
      </c>
      <c r="E54" s="13">
        <v>3955193.6176962904</v>
      </c>
      <c r="F54" s="15">
        <f t="shared" si="0"/>
        <v>339597.40000000037</v>
      </c>
      <c r="G54" s="13">
        <f t="shared" si="1"/>
        <v>75.955580407067856</v>
      </c>
    </row>
    <row r="55" spans="1:7" x14ac:dyDescent="0.3">
      <c r="A55">
        <v>153</v>
      </c>
      <c r="B55" t="s">
        <v>88</v>
      </c>
      <c r="C55" s="13">
        <v>26075</v>
      </c>
      <c r="D55" s="13">
        <v>6795377.4361418737</v>
      </c>
      <c r="E55" s="13">
        <v>9411553.4161418788</v>
      </c>
      <c r="F55" s="15">
        <f t="shared" si="0"/>
        <v>2616175.9800000051</v>
      </c>
      <c r="G55" s="13">
        <f t="shared" si="1"/>
        <v>100.33273173537891</v>
      </c>
    </row>
    <row r="56" spans="1:7" x14ac:dyDescent="0.3">
      <c r="A56">
        <v>165</v>
      </c>
      <c r="B56" t="s">
        <v>89</v>
      </c>
      <c r="C56" s="13">
        <v>16237</v>
      </c>
      <c r="D56" s="13">
        <v>8719156.8293068893</v>
      </c>
      <c r="E56" s="13">
        <v>10068028.589306891</v>
      </c>
      <c r="F56" s="15">
        <f t="shared" si="0"/>
        <v>1348871.7600000016</v>
      </c>
      <c r="G56" s="13">
        <f t="shared" si="1"/>
        <v>83.073952084744818</v>
      </c>
    </row>
    <row r="57" spans="1:7" x14ac:dyDescent="0.3">
      <c r="A57">
        <v>167</v>
      </c>
      <c r="B57" t="s">
        <v>90</v>
      </c>
      <c r="C57" s="13">
        <v>76935</v>
      </c>
      <c r="D57" s="13">
        <v>29349213.267276075</v>
      </c>
      <c r="E57" s="13">
        <v>37600988.857276075</v>
      </c>
      <c r="F57" s="15">
        <f t="shared" si="0"/>
        <v>8251775.5899999999</v>
      </c>
      <c r="G57" s="13">
        <f t="shared" si="1"/>
        <v>107.25645791902255</v>
      </c>
    </row>
    <row r="58" spans="1:7" x14ac:dyDescent="0.3">
      <c r="A58">
        <v>169</v>
      </c>
      <c r="B58" t="s">
        <v>91</v>
      </c>
      <c r="C58" s="13">
        <v>5061</v>
      </c>
      <c r="D58" s="13">
        <v>2175970.4785640752</v>
      </c>
      <c r="E58" s="13">
        <v>2598233.7685640752</v>
      </c>
      <c r="F58" s="15">
        <f t="shared" si="0"/>
        <v>422263.29000000004</v>
      </c>
      <c r="G58" s="13">
        <f t="shared" si="1"/>
        <v>83.434754001185539</v>
      </c>
    </row>
    <row r="59" spans="1:7" x14ac:dyDescent="0.3">
      <c r="A59">
        <v>171</v>
      </c>
      <c r="B59" t="s">
        <v>92</v>
      </c>
      <c r="C59" s="13">
        <v>4689</v>
      </c>
      <c r="D59" s="13">
        <v>2032411.1474483164</v>
      </c>
      <c r="E59" s="13">
        <v>2413138.7574483147</v>
      </c>
      <c r="F59" s="15">
        <f t="shared" si="0"/>
        <v>380727.60999999824</v>
      </c>
      <c r="G59" s="13">
        <f t="shared" si="1"/>
        <v>81.19590744295121</v>
      </c>
    </row>
    <row r="60" spans="1:7" x14ac:dyDescent="0.3">
      <c r="A60">
        <v>172</v>
      </c>
      <c r="B60" t="s">
        <v>93</v>
      </c>
      <c r="C60" s="13">
        <v>4297</v>
      </c>
      <c r="D60" s="13">
        <v>1737926.0400296289</v>
      </c>
      <c r="E60" s="13">
        <v>2083497.4600296288</v>
      </c>
      <c r="F60" s="15">
        <f t="shared" si="0"/>
        <v>345571.41999999993</v>
      </c>
      <c r="G60" s="13">
        <f t="shared" si="1"/>
        <v>80.421554572957859</v>
      </c>
    </row>
    <row r="61" spans="1:7" x14ac:dyDescent="0.3">
      <c r="A61">
        <v>176</v>
      </c>
      <c r="B61" t="s">
        <v>94</v>
      </c>
      <c r="C61" s="13">
        <v>4527</v>
      </c>
      <c r="D61" s="13">
        <v>3474254.2151337652</v>
      </c>
      <c r="E61" s="13">
        <v>3913637.4151337654</v>
      </c>
      <c r="F61" s="15">
        <f t="shared" si="0"/>
        <v>439383.20000000019</v>
      </c>
      <c r="G61" s="13">
        <f t="shared" si="1"/>
        <v>97.058360945438523</v>
      </c>
    </row>
    <row r="62" spans="1:7" x14ac:dyDescent="0.3">
      <c r="A62">
        <v>177</v>
      </c>
      <c r="B62" t="s">
        <v>95</v>
      </c>
      <c r="C62" s="13">
        <v>1800</v>
      </c>
      <c r="D62" s="13">
        <v>470258.18551342911</v>
      </c>
      <c r="E62" s="13">
        <v>607764.40551342932</v>
      </c>
      <c r="F62" s="15">
        <f t="shared" si="0"/>
        <v>137506.2200000002</v>
      </c>
      <c r="G62" s="13">
        <f t="shared" si="1"/>
        <v>76.392344444444561</v>
      </c>
    </row>
    <row r="63" spans="1:7" x14ac:dyDescent="0.3">
      <c r="A63">
        <v>178</v>
      </c>
      <c r="B63" t="s">
        <v>96</v>
      </c>
      <c r="C63" s="13">
        <v>5932</v>
      </c>
      <c r="D63" s="13">
        <v>2308518.1547104022</v>
      </c>
      <c r="E63" s="13">
        <v>2772873.5547104026</v>
      </c>
      <c r="F63" s="15">
        <f t="shared" si="0"/>
        <v>464355.40000000037</v>
      </c>
      <c r="G63" s="13">
        <f t="shared" si="1"/>
        <v>78.279737019555014</v>
      </c>
    </row>
    <row r="64" spans="1:7" x14ac:dyDescent="0.3">
      <c r="A64">
        <v>179</v>
      </c>
      <c r="B64" t="s">
        <v>97</v>
      </c>
      <c r="C64" s="13">
        <v>143420</v>
      </c>
      <c r="D64" s="13">
        <v>58079402.749838345</v>
      </c>
      <c r="E64" s="13">
        <v>73272388.029838309</v>
      </c>
      <c r="F64" s="15">
        <f t="shared" si="0"/>
        <v>15192985.279999964</v>
      </c>
      <c r="G64" s="13">
        <f t="shared" si="1"/>
        <v>105.93351889555127</v>
      </c>
    </row>
    <row r="65" spans="1:7" x14ac:dyDescent="0.3">
      <c r="A65">
        <v>181</v>
      </c>
      <c r="B65" t="s">
        <v>98</v>
      </c>
      <c r="C65" s="13">
        <v>1707</v>
      </c>
      <c r="D65" s="13">
        <v>1295546.8400918965</v>
      </c>
      <c r="E65" s="13">
        <v>1432037.5000918966</v>
      </c>
      <c r="F65" s="15">
        <f t="shared" si="0"/>
        <v>136490.66000000015</v>
      </c>
      <c r="G65" s="13">
        <f t="shared" si="1"/>
        <v>79.959379027533771</v>
      </c>
    </row>
    <row r="66" spans="1:7" x14ac:dyDescent="0.3">
      <c r="A66">
        <v>182</v>
      </c>
      <c r="B66" t="s">
        <v>99</v>
      </c>
      <c r="C66" s="13">
        <v>19887</v>
      </c>
      <c r="D66" s="13">
        <v>535647.51664299448</v>
      </c>
      <c r="E66" s="13">
        <v>2327509.4966429989</v>
      </c>
      <c r="F66" s="15">
        <f t="shared" si="0"/>
        <v>1791861.9800000044</v>
      </c>
      <c r="G66" s="13">
        <f t="shared" si="1"/>
        <v>90.10217629607304</v>
      </c>
    </row>
    <row r="67" spans="1:7" x14ac:dyDescent="0.3">
      <c r="A67">
        <v>186</v>
      </c>
      <c r="B67" t="s">
        <v>100</v>
      </c>
      <c r="C67" s="13">
        <v>44455</v>
      </c>
      <c r="D67" s="13">
        <v>13772859.684091887</v>
      </c>
      <c r="E67" s="13">
        <v>17806796.354091872</v>
      </c>
      <c r="F67" s="15">
        <f t="shared" si="0"/>
        <v>4033936.669999985</v>
      </c>
      <c r="G67" s="13">
        <f t="shared" si="1"/>
        <v>90.742023844336629</v>
      </c>
    </row>
    <row r="68" spans="1:7" x14ac:dyDescent="0.3">
      <c r="A68">
        <v>202</v>
      </c>
      <c r="B68" t="s">
        <v>101</v>
      </c>
      <c r="C68" s="13">
        <v>34667</v>
      </c>
      <c r="D68" s="13">
        <v>17307932.874401603</v>
      </c>
      <c r="E68" s="13">
        <v>20066777.544401597</v>
      </c>
      <c r="F68" s="15">
        <f t="shared" si="0"/>
        <v>2758844.6699999943</v>
      </c>
      <c r="G68" s="13">
        <f t="shared" si="1"/>
        <v>79.581292583724988</v>
      </c>
    </row>
    <row r="69" spans="1:7" x14ac:dyDescent="0.3">
      <c r="A69">
        <v>204</v>
      </c>
      <c r="B69" t="s">
        <v>102</v>
      </c>
      <c r="C69" s="13">
        <v>2807</v>
      </c>
      <c r="D69" s="13">
        <v>1533374.5360017344</v>
      </c>
      <c r="E69" s="13">
        <v>1780213.9960017344</v>
      </c>
      <c r="F69" s="15">
        <f t="shared" si="0"/>
        <v>246839.45999999996</v>
      </c>
      <c r="G69" s="13">
        <f t="shared" si="1"/>
        <v>87.93710723192018</v>
      </c>
    </row>
    <row r="70" spans="1:7" x14ac:dyDescent="0.3">
      <c r="A70">
        <v>205</v>
      </c>
      <c r="B70" t="s">
        <v>103</v>
      </c>
      <c r="C70" s="13">
        <v>36567</v>
      </c>
      <c r="D70" s="13">
        <v>20341011.849566855</v>
      </c>
      <c r="E70" s="13">
        <v>23736723.11956685</v>
      </c>
      <c r="F70" s="15">
        <f t="shared" si="0"/>
        <v>3395711.2699999958</v>
      </c>
      <c r="G70" s="13">
        <f t="shared" si="1"/>
        <v>92.862725134684169</v>
      </c>
    </row>
    <row r="71" spans="1:7" x14ac:dyDescent="0.3">
      <c r="A71">
        <v>208</v>
      </c>
      <c r="B71" t="s">
        <v>104</v>
      </c>
      <c r="C71" s="13">
        <v>12400</v>
      </c>
      <c r="D71" s="13">
        <v>12071914.489487834</v>
      </c>
      <c r="E71" s="13">
        <v>13013572.879487835</v>
      </c>
      <c r="F71" s="15">
        <f t="shared" si="0"/>
        <v>941658.3900000006</v>
      </c>
      <c r="G71" s="13">
        <f t="shared" si="1"/>
        <v>75.940192741935533</v>
      </c>
    </row>
    <row r="72" spans="1:7" x14ac:dyDescent="0.3">
      <c r="A72">
        <v>211</v>
      </c>
      <c r="B72" t="s">
        <v>105</v>
      </c>
      <c r="C72" s="13">
        <v>32214</v>
      </c>
      <c r="D72" s="13">
        <v>20536254.806384504</v>
      </c>
      <c r="E72" s="13">
        <v>23128283.806384504</v>
      </c>
      <c r="F72" s="15">
        <f t="shared" si="0"/>
        <v>2592029</v>
      </c>
      <c r="G72" s="13">
        <f t="shared" si="1"/>
        <v>80.462811200099338</v>
      </c>
    </row>
    <row r="73" spans="1:7" x14ac:dyDescent="0.3">
      <c r="A73">
        <v>213</v>
      </c>
      <c r="B73" t="s">
        <v>106</v>
      </c>
      <c r="C73" s="13">
        <v>5312</v>
      </c>
      <c r="D73" s="13">
        <v>1616935.534990984</v>
      </c>
      <c r="E73" s="13">
        <v>2026098.8049909845</v>
      </c>
      <c r="F73" s="15">
        <f t="shared" ref="F73:F136" si="2">E73-D73</f>
        <v>409163.27000000048</v>
      </c>
      <c r="G73" s="13">
        <f t="shared" ref="G73:G136" si="3">F73/C73</f>
        <v>77.026217996988038</v>
      </c>
    </row>
    <row r="74" spans="1:7" x14ac:dyDescent="0.3">
      <c r="A74">
        <v>214</v>
      </c>
      <c r="B74" t="s">
        <v>107</v>
      </c>
      <c r="C74" s="13">
        <v>12758</v>
      </c>
      <c r="D74" s="13">
        <v>7554448.0375901088</v>
      </c>
      <c r="E74" s="13">
        <v>8741838.8075901065</v>
      </c>
      <c r="F74" s="15">
        <f t="shared" si="2"/>
        <v>1187390.7699999977</v>
      </c>
      <c r="G74" s="13">
        <f t="shared" si="3"/>
        <v>93.070290797930525</v>
      </c>
    </row>
    <row r="75" spans="1:7" x14ac:dyDescent="0.3">
      <c r="A75">
        <v>216</v>
      </c>
      <c r="B75" t="s">
        <v>108</v>
      </c>
      <c r="C75" s="13">
        <v>1323</v>
      </c>
      <c r="D75" s="13">
        <v>1113117.2831789195</v>
      </c>
      <c r="E75" s="13">
        <v>1219923.7231789194</v>
      </c>
      <c r="F75" s="15">
        <f t="shared" si="2"/>
        <v>106806.43999999994</v>
      </c>
      <c r="G75" s="13">
        <f t="shared" si="3"/>
        <v>80.730491307634125</v>
      </c>
    </row>
    <row r="76" spans="1:7" x14ac:dyDescent="0.3">
      <c r="A76">
        <v>217</v>
      </c>
      <c r="B76" t="s">
        <v>109</v>
      </c>
      <c r="C76" s="13">
        <v>5426</v>
      </c>
      <c r="D76" s="13">
        <v>5335266.4523834027</v>
      </c>
      <c r="E76" s="13">
        <v>5771439.2623834014</v>
      </c>
      <c r="F76" s="15">
        <f t="shared" si="2"/>
        <v>436172.80999999866</v>
      </c>
      <c r="G76" s="13">
        <f t="shared" si="3"/>
        <v>80.385700331735833</v>
      </c>
    </row>
    <row r="77" spans="1:7" x14ac:dyDescent="0.3">
      <c r="A77">
        <v>218</v>
      </c>
      <c r="B77" t="s">
        <v>110</v>
      </c>
      <c r="C77" s="13">
        <v>1207</v>
      </c>
      <c r="D77" s="13">
        <v>592644.92311309732</v>
      </c>
      <c r="E77" s="13">
        <v>679294.43311309756</v>
      </c>
      <c r="F77" s="15">
        <f t="shared" si="2"/>
        <v>86649.510000000242</v>
      </c>
      <c r="G77" s="13">
        <f t="shared" si="3"/>
        <v>71.789154929577663</v>
      </c>
    </row>
    <row r="78" spans="1:7" x14ac:dyDescent="0.3">
      <c r="A78">
        <v>224</v>
      </c>
      <c r="B78" t="s">
        <v>111</v>
      </c>
      <c r="C78" s="13">
        <v>8696</v>
      </c>
      <c r="D78" s="13">
        <v>5343834.7208129764</v>
      </c>
      <c r="E78" s="13">
        <v>6122318.4608129766</v>
      </c>
      <c r="F78" s="15">
        <f t="shared" si="2"/>
        <v>778483.74000000022</v>
      </c>
      <c r="G78" s="13">
        <f t="shared" si="3"/>
        <v>89.522049218031299</v>
      </c>
    </row>
    <row r="79" spans="1:7" x14ac:dyDescent="0.3">
      <c r="A79">
        <v>226</v>
      </c>
      <c r="B79" t="s">
        <v>112</v>
      </c>
      <c r="C79" s="13">
        <v>3858</v>
      </c>
      <c r="D79" s="13">
        <v>2681003.4984524958</v>
      </c>
      <c r="E79" s="13">
        <v>3015560.9884524969</v>
      </c>
      <c r="F79" s="15">
        <f t="shared" si="2"/>
        <v>334557.49000000115</v>
      </c>
      <c r="G79" s="13">
        <f t="shared" si="3"/>
        <v>86.717856402281271</v>
      </c>
    </row>
    <row r="80" spans="1:7" x14ac:dyDescent="0.3">
      <c r="A80">
        <v>230</v>
      </c>
      <c r="B80" t="s">
        <v>113</v>
      </c>
      <c r="C80" s="13">
        <v>2322</v>
      </c>
      <c r="D80" s="13">
        <v>1788153.6641291762</v>
      </c>
      <c r="E80" s="13">
        <v>1984999.6841291757</v>
      </c>
      <c r="F80" s="15">
        <f t="shared" si="2"/>
        <v>196846.01999999955</v>
      </c>
      <c r="G80" s="13">
        <f t="shared" si="3"/>
        <v>84.774341085271132</v>
      </c>
    </row>
    <row r="81" spans="1:7" x14ac:dyDescent="0.3">
      <c r="A81">
        <v>231</v>
      </c>
      <c r="B81" t="s">
        <v>114</v>
      </c>
      <c r="C81" s="13">
        <v>1278</v>
      </c>
      <c r="D81" s="13">
        <v>145929.73920378977</v>
      </c>
      <c r="E81" s="13">
        <v>231543.50920379002</v>
      </c>
      <c r="F81" s="15">
        <f t="shared" si="2"/>
        <v>85613.770000000251</v>
      </c>
      <c r="G81" s="13">
        <f t="shared" si="3"/>
        <v>66.990430359937605</v>
      </c>
    </row>
    <row r="82" spans="1:7" x14ac:dyDescent="0.3">
      <c r="A82">
        <v>232</v>
      </c>
      <c r="B82" t="s">
        <v>115</v>
      </c>
      <c r="C82" s="13">
        <v>13007</v>
      </c>
      <c r="D82" s="13">
        <v>8039249.5417026794</v>
      </c>
      <c r="E82" s="13">
        <v>9129494.1117026806</v>
      </c>
      <c r="F82" s="15">
        <f t="shared" si="2"/>
        <v>1090244.5700000012</v>
      </c>
      <c r="G82" s="13">
        <f t="shared" si="3"/>
        <v>83.819833166756453</v>
      </c>
    </row>
    <row r="83" spans="1:7" x14ac:dyDescent="0.3">
      <c r="A83">
        <v>233</v>
      </c>
      <c r="B83" t="s">
        <v>116</v>
      </c>
      <c r="C83" s="13">
        <v>15514</v>
      </c>
      <c r="D83" s="13">
        <v>10978149.529242998</v>
      </c>
      <c r="E83" s="13">
        <v>12131846.159243001</v>
      </c>
      <c r="F83" s="15">
        <f t="shared" si="2"/>
        <v>1153696.6300000027</v>
      </c>
      <c r="G83" s="13">
        <f t="shared" si="3"/>
        <v>74.364872373340376</v>
      </c>
    </row>
    <row r="84" spans="1:7" x14ac:dyDescent="0.3">
      <c r="A84">
        <v>235</v>
      </c>
      <c r="B84" t="s">
        <v>117</v>
      </c>
      <c r="C84" s="13">
        <v>10178</v>
      </c>
      <c r="D84" s="13">
        <v>5194139.7908216827</v>
      </c>
      <c r="E84" s="13">
        <v>5977655.1108216811</v>
      </c>
      <c r="F84" s="15">
        <f t="shared" si="2"/>
        <v>783515.31999999844</v>
      </c>
      <c r="G84" s="13">
        <f t="shared" si="3"/>
        <v>76.981265474552799</v>
      </c>
    </row>
    <row r="85" spans="1:7" x14ac:dyDescent="0.3">
      <c r="A85">
        <v>236</v>
      </c>
      <c r="B85" t="s">
        <v>118</v>
      </c>
      <c r="C85" s="13">
        <v>4228</v>
      </c>
      <c r="D85" s="13">
        <v>4270380.1195508158</v>
      </c>
      <c r="E85" s="13">
        <v>4613199.2995508155</v>
      </c>
      <c r="F85" s="15">
        <f t="shared" si="2"/>
        <v>342819.1799999997</v>
      </c>
      <c r="G85" s="13">
        <f t="shared" si="3"/>
        <v>81.083060548722727</v>
      </c>
    </row>
    <row r="86" spans="1:7" x14ac:dyDescent="0.3">
      <c r="A86">
        <v>239</v>
      </c>
      <c r="B86" t="s">
        <v>119</v>
      </c>
      <c r="C86" s="13">
        <v>2155</v>
      </c>
      <c r="D86" s="13">
        <v>1166944.7731701762</v>
      </c>
      <c r="E86" s="13">
        <v>1328783.6131701765</v>
      </c>
      <c r="F86" s="15">
        <f t="shared" si="2"/>
        <v>161838.84000000032</v>
      </c>
      <c r="G86" s="13">
        <f t="shared" si="3"/>
        <v>75.099229698376021</v>
      </c>
    </row>
    <row r="87" spans="1:7" x14ac:dyDescent="0.3">
      <c r="A87">
        <v>240</v>
      </c>
      <c r="B87" t="s">
        <v>120</v>
      </c>
      <c r="C87" s="13">
        <v>20437</v>
      </c>
      <c r="D87" s="13">
        <v>6636552.1310725324</v>
      </c>
      <c r="E87" s="13">
        <v>8699984.0910725389</v>
      </c>
      <c r="F87" s="15">
        <f t="shared" si="2"/>
        <v>2063431.9600000065</v>
      </c>
      <c r="G87" s="13">
        <f t="shared" si="3"/>
        <v>100.96550178597673</v>
      </c>
    </row>
    <row r="88" spans="1:7" x14ac:dyDescent="0.3">
      <c r="A88">
        <v>241</v>
      </c>
      <c r="B88" t="s">
        <v>121</v>
      </c>
      <c r="C88" s="13">
        <v>7984</v>
      </c>
      <c r="D88" s="13">
        <v>3979400.3008129364</v>
      </c>
      <c r="E88" s="13">
        <v>4643889.1408129362</v>
      </c>
      <c r="F88" s="15">
        <f t="shared" si="2"/>
        <v>664488.83999999985</v>
      </c>
      <c r="G88" s="13">
        <f t="shared" si="3"/>
        <v>83.227560120240469</v>
      </c>
    </row>
    <row r="89" spans="1:7" x14ac:dyDescent="0.3">
      <c r="A89">
        <v>244</v>
      </c>
      <c r="B89" t="s">
        <v>122</v>
      </c>
      <c r="C89" s="13">
        <v>18796</v>
      </c>
      <c r="D89" s="13">
        <v>20149042.808902331</v>
      </c>
      <c r="E89" s="13">
        <v>21626085.808902334</v>
      </c>
      <c r="F89" s="15">
        <f t="shared" si="2"/>
        <v>1477043.0000000037</v>
      </c>
      <c r="G89" s="13">
        <f t="shared" si="3"/>
        <v>78.58283677378185</v>
      </c>
    </row>
    <row r="90" spans="1:7" x14ac:dyDescent="0.3">
      <c r="A90">
        <v>245</v>
      </c>
      <c r="B90" t="s">
        <v>123</v>
      </c>
      <c r="C90" s="13">
        <v>37105</v>
      </c>
      <c r="D90" s="13">
        <v>14137195.131291067</v>
      </c>
      <c r="E90" s="13">
        <v>17829844.471291058</v>
      </c>
      <c r="F90" s="15">
        <f t="shared" si="2"/>
        <v>3692649.3399999905</v>
      </c>
      <c r="G90" s="13">
        <f t="shared" si="3"/>
        <v>99.518914971027911</v>
      </c>
    </row>
    <row r="91" spans="1:7" x14ac:dyDescent="0.3">
      <c r="A91">
        <v>249</v>
      </c>
      <c r="B91" t="s">
        <v>124</v>
      </c>
      <c r="C91" s="13">
        <v>9486</v>
      </c>
      <c r="D91" s="13">
        <v>3954821.5753205027</v>
      </c>
      <c r="E91" s="13">
        <v>4764343.7253205031</v>
      </c>
      <c r="F91" s="15">
        <f t="shared" si="2"/>
        <v>809522.15000000037</v>
      </c>
      <c r="G91" s="13">
        <f t="shared" si="3"/>
        <v>85.33862007168463</v>
      </c>
    </row>
    <row r="92" spans="1:7" x14ac:dyDescent="0.3">
      <c r="A92">
        <v>250</v>
      </c>
      <c r="B92" t="s">
        <v>125</v>
      </c>
      <c r="C92" s="13">
        <v>1822</v>
      </c>
      <c r="D92" s="13">
        <v>961605.18400469911</v>
      </c>
      <c r="E92" s="13">
        <v>1105175.2840046987</v>
      </c>
      <c r="F92" s="15">
        <f t="shared" si="2"/>
        <v>143570.09999999963</v>
      </c>
      <c r="G92" s="13">
        <f t="shared" si="3"/>
        <v>78.798079034028333</v>
      </c>
    </row>
    <row r="93" spans="1:7" x14ac:dyDescent="0.3">
      <c r="A93">
        <v>256</v>
      </c>
      <c r="B93" t="s">
        <v>126</v>
      </c>
      <c r="C93" s="13">
        <v>1597</v>
      </c>
      <c r="D93" s="13">
        <v>2109341.2589578964</v>
      </c>
      <c r="E93" s="13">
        <v>2232444.2689578957</v>
      </c>
      <c r="F93" s="15">
        <f t="shared" si="2"/>
        <v>123103.00999999931</v>
      </c>
      <c r="G93" s="13">
        <f t="shared" si="3"/>
        <v>77.083913587977023</v>
      </c>
    </row>
    <row r="94" spans="1:7" x14ac:dyDescent="0.3">
      <c r="A94">
        <v>257</v>
      </c>
      <c r="B94" t="s">
        <v>127</v>
      </c>
      <c r="C94" s="13">
        <v>40082</v>
      </c>
      <c r="D94" s="13">
        <v>26424456.386920203</v>
      </c>
      <c r="E94" s="13">
        <v>29975113.806920204</v>
      </c>
      <c r="F94" s="15">
        <f t="shared" si="2"/>
        <v>3550657.4200000018</v>
      </c>
      <c r="G94" s="13">
        <f t="shared" si="3"/>
        <v>88.584836585000787</v>
      </c>
    </row>
    <row r="95" spans="1:7" x14ac:dyDescent="0.3">
      <c r="A95">
        <v>260</v>
      </c>
      <c r="B95" t="s">
        <v>128</v>
      </c>
      <c r="C95" s="13">
        <v>9933</v>
      </c>
      <c r="D95" s="13">
        <v>5929691.4052545093</v>
      </c>
      <c r="E95" s="13">
        <v>6865829.7352545075</v>
      </c>
      <c r="F95" s="15">
        <f t="shared" si="2"/>
        <v>936138.32999999821</v>
      </c>
      <c r="G95" s="13">
        <f t="shared" si="3"/>
        <v>94.245276351555248</v>
      </c>
    </row>
    <row r="96" spans="1:7" x14ac:dyDescent="0.3">
      <c r="A96">
        <v>261</v>
      </c>
      <c r="B96" t="s">
        <v>129</v>
      </c>
      <c r="C96" s="13">
        <v>6436</v>
      </c>
      <c r="D96" s="13">
        <v>8051019.6846301258</v>
      </c>
      <c r="E96" s="13">
        <v>8665038.2446301263</v>
      </c>
      <c r="F96" s="15">
        <f t="shared" si="2"/>
        <v>614018.56000000052</v>
      </c>
      <c r="G96" s="13">
        <f t="shared" si="3"/>
        <v>95.403753884400331</v>
      </c>
    </row>
    <row r="97" spans="1:7" x14ac:dyDescent="0.3">
      <c r="A97">
        <v>263</v>
      </c>
      <c r="B97" t="s">
        <v>130</v>
      </c>
      <c r="C97" s="13">
        <v>7854</v>
      </c>
      <c r="D97" s="13">
        <v>6557572.2292750096</v>
      </c>
      <c r="E97" s="13">
        <v>7209889.7292750115</v>
      </c>
      <c r="F97" s="15">
        <f t="shared" si="2"/>
        <v>652317.50000000186</v>
      </c>
      <c r="G97" s="13">
        <f t="shared" si="3"/>
        <v>83.055449452508512</v>
      </c>
    </row>
    <row r="98" spans="1:7" x14ac:dyDescent="0.3">
      <c r="A98">
        <v>265</v>
      </c>
      <c r="B98" t="s">
        <v>131</v>
      </c>
      <c r="C98" s="13">
        <v>1107</v>
      </c>
      <c r="D98" s="13">
        <v>1024512.961338849</v>
      </c>
      <c r="E98" s="13">
        <v>1104094.381338849</v>
      </c>
      <c r="F98" s="15">
        <f t="shared" si="2"/>
        <v>79581.419999999925</v>
      </c>
      <c r="G98" s="13">
        <f t="shared" si="3"/>
        <v>71.889268292682857</v>
      </c>
    </row>
    <row r="99" spans="1:7" x14ac:dyDescent="0.3">
      <c r="A99">
        <v>271</v>
      </c>
      <c r="B99" t="s">
        <v>132</v>
      </c>
      <c r="C99" s="13">
        <v>7013</v>
      </c>
      <c r="D99" s="13">
        <v>3088650.9139696951</v>
      </c>
      <c r="E99" s="13">
        <v>3701219.5339696924</v>
      </c>
      <c r="F99" s="15">
        <f t="shared" si="2"/>
        <v>612568.61999999732</v>
      </c>
      <c r="G99" s="13">
        <f t="shared" si="3"/>
        <v>87.347585911877559</v>
      </c>
    </row>
    <row r="100" spans="1:7" x14ac:dyDescent="0.3">
      <c r="A100">
        <v>272</v>
      </c>
      <c r="B100" t="s">
        <v>133</v>
      </c>
      <c r="C100" s="13">
        <v>47772</v>
      </c>
      <c r="D100" s="13">
        <v>31770677.918590933</v>
      </c>
      <c r="E100" s="13">
        <v>35797476.898590937</v>
      </c>
      <c r="F100" s="15">
        <f t="shared" si="2"/>
        <v>4026798.9800000042</v>
      </c>
      <c r="G100" s="13">
        <f t="shared" si="3"/>
        <v>84.292032571380815</v>
      </c>
    </row>
    <row r="101" spans="1:7" x14ac:dyDescent="0.3">
      <c r="A101">
        <v>273</v>
      </c>
      <c r="B101" t="s">
        <v>134</v>
      </c>
      <c r="C101" s="13">
        <v>3925</v>
      </c>
      <c r="D101" s="13">
        <v>4070963.8566458854</v>
      </c>
      <c r="E101" s="13">
        <v>4415686.2966458844</v>
      </c>
      <c r="F101" s="15">
        <f t="shared" si="2"/>
        <v>344722.43999999901</v>
      </c>
      <c r="G101" s="13">
        <f t="shared" si="3"/>
        <v>87.827373248407397</v>
      </c>
    </row>
    <row r="102" spans="1:7" x14ac:dyDescent="0.3">
      <c r="A102">
        <v>275</v>
      </c>
      <c r="B102" t="s">
        <v>135</v>
      </c>
      <c r="C102" s="13">
        <v>2593</v>
      </c>
      <c r="D102" s="13">
        <v>1556061.6429510266</v>
      </c>
      <c r="E102" s="13">
        <v>1769163.1729510264</v>
      </c>
      <c r="F102" s="15">
        <f t="shared" si="2"/>
        <v>213101.5299999998</v>
      </c>
      <c r="G102" s="13">
        <f t="shared" si="3"/>
        <v>82.183389895873432</v>
      </c>
    </row>
    <row r="103" spans="1:7" x14ac:dyDescent="0.3">
      <c r="A103">
        <v>276</v>
      </c>
      <c r="B103" t="s">
        <v>136</v>
      </c>
      <c r="C103" s="13">
        <v>14857</v>
      </c>
      <c r="D103" s="13">
        <v>15499537.58932982</v>
      </c>
      <c r="E103" s="13">
        <v>16839386.24932982</v>
      </c>
      <c r="F103" s="15">
        <f t="shared" si="2"/>
        <v>1339848.6600000001</v>
      </c>
      <c r="G103" s="13">
        <f t="shared" si="3"/>
        <v>90.182988490273956</v>
      </c>
    </row>
    <row r="104" spans="1:7" x14ac:dyDescent="0.3">
      <c r="A104">
        <v>280</v>
      </c>
      <c r="B104" t="s">
        <v>137</v>
      </c>
      <c r="C104" s="13">
        <v>2068</v>
      </c>
      <c r="D104" s="13">
        <v>2064534.0370902256</v>
      </c>
      <c r="E104" s="13">
        <v>2228040.7570902258</v>
      </c>
      <c r="F104" s="15">
        <f t="shared" si="2"/>
        <v>163506.7200000002</v>
      </c>
      <c r="G104" s="13">
        <f t="shared" si="3"/>
        <v>79.065145067698353</v>
      </c>
    </row>
    <row r="105" spans="1:7" x14ac:dyDescent="0.3">
      <c r="A105">
        <v>284</v>
      </c>
      <c r="B105" t="s">
        <v>138</v>
      </c>
      <c r="C105" s="13">
        <v>2292</v>
      </c>
      <c r="D105" s="13">
        <v>1176809.2794987098</v>
      </c>
      <c r="E105" s="13">
        <v>1346110.9794987096</v>
      </c>
      <c r="F105" s="15">
        <f t="shared" si="2"/>
        <v>169301.69999999972</v>
      </c>
      <c r="G105" s="13">
        <f t="shared" si="3"/>
        <v>73.86636125654438</v>
      </c>
    </row>
    <row r="106" spans="1:7" x14ac:dyDescent="0.3">
      <c r="A106">
        <v>285</v>
      </c>
      <c r="B106" t="s">
        <v>139</v>
      </c>
      <c r="C106" s="13">
        <v>51668</v>
      </c>
      <c r="D106" s="13">
        <v>13594845.241872331</v>
      </c>
      <c r="E106" s="13">
        <v>19032068.581872333</v>
      </c>
      <c r="F106" s="15">
        <f t="shared" si="2"/>
        <v>5437223.3400000017</v>
      </c>
      <c r="G106" s="13">
        <f t="shared" si="3"/>
        <v>105.23386506154684</v>
      </c>
    </row>
    <row r="107" spans="1:7" x14ac:dyDescent="0.3">
      <c r="A107">
        <v>286</v>
      </c>
      <c r="B107" t="s">
        <v>140</v>
      </c>
      <c r="C107" s="13">
        <v>81187</v>
      </c>
      <c r="D107" s="13">
        <v>14606757.344631856</v>
      </c>
      <c r="E107" s="13">
        <v>22208302.204631858</v>
      </c>
      <c r="F107" s="15">
        <f t="shared" si="2"/>
        <v>7601544.8600000013</v>
      </c>
      <c r="G107" s="13">
        <f t="shared" si="3"/>
        <v>93.630074519319606</v>
      </c>
    </row>
    <row r="108" spans="1:7" x14ac:dyDescent="0.3">
      <c r="A108">
        <v>287</v>
      </c>
      <c r="B108" t="s">
        <v>141</v>
      </c>
      <c r="C108" s="13">
        <v>6404</v>
      </c>
      <c r="D108" s="13">
        <v>3233501.8266547373</v>
      </c>
      <c r="E108" s="13">
        <v>3675704.3566547395</v>
      </c>
      <c r="F108" s="15">
        <f t="shared" si="2"/>
        <v>442202.53000000212</v>
      </c>
      <c r="G108" s="13">
        <f t="shared" si="3"/>
        <v>69.050988444722378</v>
      </c>
    </row>
    <row r="109" spans="1:7" x14ac:dyDescent="0.3">
      <c r="A109">
        <v>288</v>
      </c>
      <c r="B109" t="s">
        <v>142</v>
      </c>
      <c r="C109" s="13">
        <v>6416</v>
      </c>
      <c r="D109" s="13">
        <v>6006735.2765316591</v>
      </c>
      <c r="E109" s="13">
        <v>6466583.73653166</v>
      </c>
      <c r="F109" s="15">
        <f t="shared" si="2"/>
        <v>459848.46000000089</v>
      </c>
      <c r="G109" s="13">
        <f t="shared" si="3"/>
        <v>71.672141521197148</v>
      </c>
    </row>
    <row r="110" spans="1:7" x14ac:dyDescent="0.3">
      <c r="A110">
        <v>290</v>
      </c>
      <c r="B110" t="s">
        <v>143</v>
      </c>
      <c r="C110" s="13">
        <v>8042</v>
      </c>
      <c r="D110" s="13">
        <v>5895491.797934223</v>
      </c>
      <c r="E110" s="13">
        <v>6582436.7079342231</v>
      </c>
      <c r="F110" s="15">
        <f t="shared" si="2"/>
        <v>686944.91000000015</v>
      </c>
      <c r="G110" s="13">
        <f t="shared" si="3"/>
        <v>85.419660532205938</v>
      </c>
    </row>
    <row r="111" spans="1:7" x14ac:dyDescent="0.3">
      <c r="A111">
        <v>291</v>
      </c>
      <c r="B111" t="s">
        <v>144</v>
      </c>
      <c r="C111" s="13">
        <v>2161</v>
      </c>
      <c r="D111" s="13">
        <v>-7987.7739828399244</v>
      </c>
      <c r="E111" s="13">
        <v>152785.36601715971</v>
      </c>
      <c r="F111" s="15">
        <f t="shared" si="2"/>
        <v>160773.13999999964</v>
      </c>
      <c r="G111" s="13">
        <f t="shared" si="3"/>
        <v>74.397565941693486</v>
      </c>
    </row>
    <row r="112" spans="1:7" x14ac:dyDescent="0.3">
      <c r="A112">
        <v>297</v>
      </c>
      <c r="B112" t="s">
        <v>145</v>
      </c>
      <c r="C112" s="13">
        <v>120210</v>
      </c>
      <c r="D112" s="13">
        <v>35170481.270656817</v>
      </c>
      <c r="E112" s="13">
        <v>46404578.700656824</v>
      </c>
      <c r="F112" s="15">
        <f t="shared" si="2"/>
        <v>11234097.430000007</v>
      </c>
      <c r="G112" s="13">
        <f t="shared" si="3"/>
        <v>93.453934198486039</v>
      </c>
    </row>
    <row r="113" spans="1:7" x14ac:dyDescent="0.3">
      <c r="A113">
        <v>300</v>
      </c>
      <c r="B113" t="s">
        <v>146</v>
      </c>
      <c r="C113" s="13">
        <v>3534</v>
      </c>
      <c r="D113" s="13">
        <v>2311777.5230364003</v>
      </c>
      <c r="E113" s="13">
        <v>2554929.1230363999</v>
      </c>
      <c r="F113" s="15">
        <f t="shared" si="2"/>
        <v>243151.59999999963</v>
      </c>
      <c r="G113" s="13">
        <f t="shared" si="3"/>
        <v>68.803508771929714</v>
      </c>
    </row>
    <row r="114" spans="1:7" x14ac:dyDescent="0.3">
      <c r="A114">
        <v>301</v>
      </c>
      <c r="B114" t="s">
        <v>147</v>
      </c>
      <c r="C114" s="13">
        <v>20456</v>
      </c>
      <c r="D114" s="13">
        <v>13979974.516477389</v>
      </c>
      <c r="E114" s="13">
        <v>15552791.936477387</v>
      </c>
      <c r="F114" s="15">
        <f t="shared" si="2"/>
        <v>1572817.4199999981</v>
      </c>
      <c r="G114" s="13">
        <f t="shared" si="3"/>
        <v>76.887828509972536</v>
      </c>
    </row>
    <row r="115" spans="1:7" x14ac:dyDescent="0.3">
      <c r="A115">
        <v>304</v>
      </c>
      <c r="B115" t="s">
        <v>148</v>
      </c>
      <c r="C115" s="13">
        <v>962</v>
      </c>
      <c r="D115" s="13">
        <v>199445.75013215226</v>
      </c>
      <c r="E115" s="13">
        <v>270076.25013215223</v>
      </c>
      <c r="F115" s="15">
        <f t="shared" si="2"/>
        <v>70630.499999999971</v>
      </c>
      <c r="G115" s="13">
        <f t="shared" si="3"/>
        <v>73.420478170478134</v>
      </c>
    </row>
    <row r="116" spans="1:7" x14ac:dyDescent="0.3">
      <c r="A116">
        <v>305</v>
      </c>
      <c r="B116" t="s">
        <v>149</v>
      </c>
      <c r="C116" s="13">
        <v>15213</v>
      </c>
      <c r="D116" s="13">
        <v>10983832.401557704</v>
      </c>
      <c r="E116" s="13">
        <v>12309839.301557703</v>
      </c>
      <c r="F116" s="15">
        <f t="shared" si="2"/>
        <v>1326006.8999999985</v>
      </c>
      <c r="G116" s="13">
        <f t="shared" si="3"/>
        <v>87.162748964701137</v>
      </c>
    </row>
    <row r="117" spans="1:7" x14ac:dyDescent="0.3">
      <c r="A117">
        <v>309</v>
      </c>
      <c r="B117" t="s">
        <v>150</v>
      </c>
      <c r="C117" s="13">
        <v>6552</v>
      </c>
      <c r="D117" s="13">
        <v>4551736.9419834847</v>
      </c>
      <c r="E117" s="13">
        <v>5207725.8019834859</v>
      </c>
      <c r="F117" s="15">
        <f t="shared" si="2"/>
        <v>655988.86000000127</v>
      </c>
      <c r="G117" s="13">
        <f t="shared" si="3"/>
        <v>100.12039987790007</v>
      </c>
    </row>
    <row r="118" spans="1:7" x14ac:dyDescent="0.3">
      <c r="A118">
        <v>312</v>
      </c>
      <c r="B118" t="s">
        <v>151</v>
      </c>
      <c r="C118" s="13">
        <v>1288</v>
      </c>
      <c r="D118" s="13">
        <v>1081539.6982094294</v>
      </c>
      <c r="E118" s="13">
        <v>1184946.3382094293</v>
      </c>
      <c r="F118" s="15">
        <f t="shared" si="2"/>
        <v>103406.6399999999</v>
      </c>
      <c r="G118" s="13">
        <f t="shared" si="3"/>
        <v>80.284658385093081</v>
      </c>
    </row>
    <row r="119" spans="1:7" x14ac:dyDescent="0.3">
      <c r="A119">
        <v>316</v>
      </c>
      <c r="B119" t="s">
        <v>152</v>
      </c>
      <c r="C119" s="13">
        <v>4326</v>
      </c>
      <c r="D119" s="13">
        <v>2044687.6877331124</v>
      </c>
      <c r="E119" s="13">
        <v>2442993.847733113</v>
      </c>
      <c r="F119" s="15">
        <f t="shared" si="2"/>
        <v>398306.16000000061</v>
      </c>
      <c r="G119" s="13">
        <f t="shared" si="3"/>
        <v>92.072621359223447</v>
      </c>
    </row>
    <row r="120" spans="1:7" x14ac:dyDescent="0.3">
      <c r="A120">
        <v>317</v>
      </c>
      <c r="B120" t="s">
        <v>153</v>
      </c>
      <c r="C120" s="13">
        <v>2538</v>
      </c>
      <c r="D120" s="13">
        <v>3231000.4005030906</v>
      </c>
      <c r="E120" s="13">
        <v>3426276.7805030905</v>
      </c>
      <c r="F120" s="15">
        <f t="shared" si="2"/>
        <v>195276.37999999989</v>
      </c>
      <c r="G120" s="13">
        <f t="shared" si="3"/>
        <v>76.941048069345896</v>
      </c>
    </row>
    <row r="121" spans="1:7" x14ac:dyDescent="0.3">
      <c r="A121">
        <v>320</v>
      </c>
      <c r="B121" t="s">
        <v>154</v>
      </c>
      <c r="C121" s="13">
        <v>7191</v>
      </c>
      <c r="D121" s="13">
        <v>3500365.2884613052</v>
      </c>
      <c r="E121" s="13">
        <v>4090278.5884613064</v>
      </c>
      <c r="F121" s="15">
        <f t="shared" si="2"/>
        <v>589913.30000000121</v>
      </c>
      <c r="G121" s="13">
        <f t="shared" si="3"/>
        <v>82.034946460854016</v>
      </c>
    </row>
    <row r="122" spans="1:7" x14ac:dyDescent="0.3">
      <c r="A122">
        <v>322</v>
      </c>
      <c r="B122" t="s">
        <v>155</v>
      </c>
      <c r="C122" s="13">
        <v>6609</v>
      </c>
      <c r="D122" s="13">
        <v>6578547.1963259289</v>
      </c>
      <c r="E122" s="13">
        <v>7074385.2263259282</v>
      </c>
      <c r="F122" s="15">
        <f t="shared" si="2"/>
        <v>495838.02999999933</v>
      </c>
      <c r="G122" s="13">
        <f t="shared" si="3"/>
        <v>75.024667877137134</v>
      </c>
    </row>
    <row r="123" spans="1:7" x14ac:dyDescent="0.3">
      <c r="A123">
        <v>398</v>
      </c>
      <c r="B123" t="s">
        <v>156</v>
      </c>
      <c r="C123" s="13">
        <v>119984</v>
      </c>
      <c r="D123" s="13">
        <v>38315536.02524586</v>
      </c>
      <c r="E123" s="13">
        <v>50616664.27524583</v>
      </c>
      <c r="F123" s="15">
        <f t="shared" si="2"/>
        <v>12301128.24999997</v>
      </c>
      <c r="G123" s="13">
        <f t="shared" si="3"/>
        <v>102.52307182624325</v>
      </c>
    </row>
    <row r="124" spans="1:7" x14ac:dyDescent="0.3">
      <c r="A124">
        <v>399</v>
      </c>
      <c r="B124" t="s">
        <v>157</v>
      </c>
      <c r="C124" s="13">
        <v>7996</v>
      </c>
      <c r="D124" s="13">
        <v>7211826.1087958682</v>
      </c>
      <c r="E124" s="13">
        <v>7813215.9087958671</v>
      </c>
      <c r="F124" s="15">
        <f t="shared" si="2"/>
        <v>601389.79999999888</v>
      </c>
      <c r="G124" s="13">
        <f t="shared" si="3"/>
        <v>75.211330665332525</v>
      </c>
    </row>
    <row r="125" spans="1:7" x14ac:dyDescent="0.3">
      <c r="A125">
        <v>400</v>
      </c>
      <c r="B125" t="s">
        <v>158</v>
      </c>
      <c r="C125" s="13">
        <v>8468</v>
      </c>
      <c r="D125" s="13">
        <v>6213609.0845397292</v>
      </c>
      <c r="E125" s="13">
        <v>6900406.5745397275</v>
      </c>
      <c r="F125" s="15">
        <f t="shared" si="2"/>
        <v>686797.48999999836</v>
      </c>
      <c r="G125" s="13">
        <f t="shared" si="3"/>
        <v>81.105041332073498</v>
      </c>
    </row>
    <row r="126" spans="1:7" x14ac:dyDescent="0.3">
      <c r="A126">
        <v>402</v>
      </c>
      <c r="B126" t="s">
        <v>159</v>
      </c>
      <c r="C126" s="13">
        <v>9358</v>
      </c>
      <c r="D126" s="13">
        <v>7145396.6102721011</v>
      </c>
      <c r="E126" s="13">
        <v>7940493.9902720982</v>
      </c>
      <c r="F126" s="15">
        <f t="shared" si="2"/>
        <v>795097.37999999709</v>
      </c>
      <c r="G126" s="13">
        <f t="shared" si="3"/>
        <v>84.964456080358744</v>
      </c>
    </row>
    <row r="127" spans="1:7" x14ac:dyDescent="0.3">
      <c r="A127">
        <v>403</v>
      </c>
      <c r="B127" t="s">
        <v>160</v>
      </c>
      <c r="C127" s="13">
        <v>2925</v>
      </c>
      <c r="D127" s="13">
        <v>2136791.2513937266</v>
      </c>
      <c r="E127" s="13">
        <v>2352457.021393727</v>
      </c>
      <c r="F127" s="15">
        <f t="shared" si="2"/>
        <v>215665.77000000048</v>
      </c>
      <c r="G127" s="13">
        <f t="shared" si="3"/>
        <v>73.731887179487344</v>
      </c>
    </row>
    <row r="128" spans="1:7" x14ac:dyDescent="0.3">
      <c r="A128">
        <v>405</v>
      </c>
      <c r="B128" t="s">
        <v>161</v>
      </c>
      <c r="C128" s="13">
        <v>72662</v>
      </c>
      <c r="D128" s="13">
        <v>16714140.151904194</v>
      </c>
      <c r="E128" s="13">
        <v>23862013.201904207</v>
      </c>
      <c r="F128" s="15">
        <f t="shared" si="2"/>
        <v>7147873.0500000138</v>
      </c>
      <c r="G128" s="13">
        <f t="shared" si="3"/>
        <v>98.371542897250478</v>
      </c>
    </row>
    <row r="129" spans="1:7" x14ac:dyDescent="0.3">
      <c r="A129">
        <v>407</v>
      </c>
      <c r="B129" t="s">
        <v>162</v>
      </c>
      <c r="C129" s="13">
        <v>2621</v>
      </c>
      <c r="D129" s="13">
        <v>2031047.0283113648</v>
      </c>
      <c r="E129" s="13">
        <v>2242639.2183113643</v>
      </c>
      <c r="F129" s="15">
        <f t="shared" si="2"/>
        <v>211592.18999999948</v>
      </c>
      <c r="G129" s="13">
        <f t="shared" si="3"/>
        <v>80.729565051506853</v>
      </c>
    </row>
    <row r="130" spans="1:7" x14ac:dyDescent="0.3">
      <c r="A130">
        <v>408</v>
      </c>
      <c r="B130" t="s">
        <v>163</v>
      </c>
      <c r="C130" s="13">
        <v>14221</v>
      </c>
      <c r="D130" s="13">
        <v>12064558.579138132</v>
      </c>
      <c r="E130" s="13">
        <v>13179195.15913813</v>
      </c>
      <c r="F130" s="15">
        <f t="shared" si="2"/>
        <v>1114636.5799999982</v>
      </c>
      <c r="G130" s="13">
        <f t="shared" si="3"/>
        <v>78.37962027986768</v>
      </c>
    </row>
    <row r="131" spans="1:7" x14ac:dyDescent="0.3">
      <c r="A131">
        <v>410</v>
      </c>
      <c r="B131" t="s">
        <v>164</v>
      </c>
      <c r="C131" s="13">
        <v>18823</v>
      </c>
      <c r="D131" s="13">
        <v>21307592.714645907</v>
      </c>
      <c r="E131" s="13">
        <v>22861827.204645909</v>
      </c>
      <c r="F131" s="15">
        <f t="shared" si="2"/>
        <v>1554234.4900000021</v>
      </c>
      <c r="G131" s="13">
        <f t="shared" si="3"/>
        <v>82.571029591457375</v>
      </c>
    </row>
    <row r="132" spans="1:7" x14ac:dyDescent="0.3">
      <c r="A132">
        <v>416</v>
      </c>
      <c r="B132" t="s">
        <v>165</v>
      </c>
      <c r="C132" s="13">
        <v>2964</v>
      </c>
      <c r="D132" s="13">
        <v>2208449.6990581141</v>
      </c>
      <c r="E132" s="13">
        <v>2443711.1090581142</v>
      </c>
      <c r="F132" s="15">
        <f t="shared" si="2"/>
        <v>235261.41000000015</v>
      </c>
      <c r="G132" s="13">
        <f t="shared" si="3"/>
        <v>79.372945344129604</v>
      </c>
    </row>
    <row r="133" spans="1:7" x14ac:dyDescent="0.3">
      <c r="A133">
        <v>418</v>
      </c>
      <c r="B133" t="s">
        <v>166</v>
      </c>
      <c r="C133" s="13">
        <v>23828</v>
      </c>
      <c r="D133" s="13">
        <v>20536951.430474471</v>
      </c>
      <c r="E133" s="13">
        <v>22485477.180474471</v>
      </c>
      <c r="F133" s="15">
        <f t="shared" si="2"/>
        <v>1948525.75</v>
      </c>
      <c r="G133" s="13">
        <f t="shared" si="3"/>
        <v>81.774624391472216</v>
      </c>
    </row>
    <row r="134" spans="1:7" x14ac:dyDescent="0.3">
      <c r="A134">
        <v>420</v>
      </c>
      <c r="B134" t="s">
        <v>167</v>
      </c>
      <c r="C134" s="13">
        <v>9402</v>
      </c>
      <c r="D134" s="13">
        <v>3028049.8616738492</v>
      </c>
      <c r="E134" s="13">
        <v>3778428.5416738489</v>
      </c>
      <c r="F134" s="15">
        <f t="shared" si="2"/>
        <v>750378.6799999997</v>
      </c>
      <c r="G134" s="13">
        <f t="shared" si="3"/>
        <v>79.81053818336521</v>
      </c>
    </row>
    <row r="135" spans="1:7" x14ac:dyDescent="0.3">
      <c r="A135">
        <v>421</v>
      </c>
      <c r="B135" t="s">
        <v>168</v>
      </c>
      <c r="C135" s="13">
        <v>722</v>
      </c>
      <c r="D135" s="13">
        <v>805314.46686121484</v>
      </c>
      <c r="E135" s="13">
        <v>860835.52686121466</v>
      </c>
      <c r="F135" s="15">
        <f t="shared" si="2"/>
        <v>55521.059999999823</v>
      </c>
      <c r="G135" s="13">
        <f t="shared" si="3"/>
        <v>76.898975069251833</v>
      </c>
    </row>
    <row r="136" spans="1:7" x14ac:dyDescent="0.3">
      <c r="A136">
        <v>422</v>
      </c>
      <c r="B136" t="s">
        <v>169</v>
      </c>
      <c r="C136" s="13">
        <v>10719</v>
      </c>
      <c r="D136" s="13">
        <v>4051487.3169735703</v>
      </c>
      <c r="E136" s="13">
        <v>5095850.72697357</v>
      </c>
      <c r="F136" s="15">
        <f t="shared" si="2"/>
        <v>1044363.4099999997</v>
      </c>
      <c r="G136" s="13">
        <f t="shared" si="3"/>
        <v>97.43104860528031</v>
      </c>
    </row>
    <row r="137" spans="1:7" x14ac:dyDescent="0.3">
      <c r="A137">
        <v>423</v>
      </c>
      <c r="B137" t="s">
        <v>170</v>
      </c>
      <c r="C137" s="13">
        <v>20146</v>
      </c>
      <c r="D137" s="13">
        <v>13287549.568330716</v>
      </c>
      <c r="E137" s="13">
        <v>14829392.378330708</v>
      </c>
      <c r="F137" s="15">
        <f t="shared" ref="F137:F200" si="4">E137-D137</f>
        <v>1541842.8099999912</v>
      </c>
      <c r="G137" s="13">
        <f t="shared" ref="G137:G200" si="5">F137/C137</f>
        <v>76.533446341705115</v>
      </c>
    </row>
    <row r="138" spans="1:7" x14ac:dyDescent="0.3">
      <c r="A138">
        <v>425</v>
      </c>
      <c r="B138" t="s">
        <v>171</v>
      </c>
      <c r="C138" s="13">
        <v>10238</v>
      </c>
      <c r="D138" s="13">
        <v>21626457.71794153</v>
      </c>
      <c r="E138" s="13">
        <v>22358472.117941529</v>
      </c>
      <c r="F138" s="15">
        <f t="shared" si="4"/>
        <v>732014.39999999851</v>
      </c>
      <c r="G138" s="13">
        <f t="shared" si="5"/>
        <v>71.499746044149106</v>
      </c>
    </row>
    <row r="139" spans="1:7" x14ac:dyDescent="0.3">
      <c r="A139">
        <v>426</v>
      </c>
      <c r="B139" t="s">
        <v>172</v>
      </c>
      <c r="C139" s="13">
        <v>11994</v>
      </c>
      <c r="D139" s="13">
        <v>11004646.527788864</v>
      </c>
      <c r="E139" s="13">
        <v>12103908.267788867</v>
      </c>
      <c r="F139" s="15">
        <f t="shared" si="4"/>
        <v>1099261.7400000021</v>
      </c>
      <c r="G139" s="13">
        <f t="shared" si="5"/>
        <v>91.650970485242794</v>
      </c>
    </row>
    <row r="140" spans="1:7" x14ac:dyDescent="0.3">
      <c r="A140">
        <v>430</v>
      </c>
      <c r="B140" t="s">
        <v>173</v>
      </c>
      <c r="C140" s="13">
        <v>15770</v>
      </c>
      <c r="D140" s="13">
        <v>7515845.7586064851</v>
      </c>
      <c r="E140" s="13">
        <v>8822414.7686064877</v>
      </c>
      <c r="F140" s="15">
        <f t="shared" si="4"/>
        <v>1306569.0100000026</v>
      </c>
      <c r="G140" s="13">
        <f t="shared" si="5"/>
        <v>82.851554216867626</v>
      </c>
    </row>
    <row r="141" spans="1:7" x14ac:dyDescent="0.3">
      <c r="A141">
        <v>433</v>
      </c>
      <c r="B141" t="s">
        <v>174</v>
      </c>
      <c r="C141" s="13">
        <v>7853</v>
      </c>
      <c r="D141" s="13">
        <v>4710210.666712841</v>
      </c>
      <c r="E141" s="13">
        <v>5297531.0167128425</v>
      </c>
      <c r="F141" s="15">
        <f t="shared" si="4"/>
        <v>587320.35000000149</v>
      </c>
      <c r="G141" s="13">
        <f t="shared" si="5"/>
        <v>74.789297083917162</v>
      </c>
    </row>
    <row r="142" spans="1:7" x14ac:dyDescent="0.3">
      <c r="A142">
        <v>434</v>
      </c>
      <c r="B142" t="s">
        <v>175</v>
      </c>
      <c r="C142" s="13">
        <v>14745</v>
      </c>
      <c r="D142" s="13">
        <v>6160468.7262498094</v>
      </c>
      <c r="E142" s="13">
        <v>7403159.86624981</v>
      </c>
      <c r="F142" s="15">
        <f t="shared" si="4"/>
        <v>1242691.1400000006</v>
      </c>
      <c r="G142" s="13">
        <f t="shared" si="5"/>
        <v>84.278815869786413</v>
      </c>
    </row>
    <row r="143" spans="1:7" x14ac:dyDescent="0.3">
      <c r="A143">
        <v>435</v>
      </c>
      <c r="B143" t="s">
        <v>176</v>
      </c>
      <c r="C143" s="13">
        <v>699</v>
      </c>
      <c r="D143" s="13">
        <v>146361.45249013111</v>
      </c>
      <c r="E143" s="13">
        <v>191817.71249013112</v>
      </c>
      <c r="F143" s="15">
        <f t="shared" si="4"/>
        <v>45456.260000000009</v>
      </c>
      <c r="G143" s="13">
        <f t="shared" si="5"/>
        <v>65.030414878397721</v>
      </c>
    </row>
    <row r="144" spans="1:7" x14ac:dyDescent="0.3">
      <c r="A144">
        <v>436</v>
      </c>
      <c r="B144" t="s">
        <v>177</v>
      </c>
      <c r="C144" s="13">
        <v>2036</v>
      </c>
      <c r="D144" s="13">
        <v>3852400.1638768916</v>
      </c>
      <c r="E144" s="13">
        <v>3992554.6338768918</v>
      </c>
      <c r="F144" s="15">
        <f t="shared" si="4"/>
        <v>140154.4700000002</v>
      </c>
      <c r="G144" s="13">
        <f t="shared" si="5"/>
        <v>68.838148330059042</v>
      </c>
    </row>
    <row r="145" spans="1:7" x14ac:dyDescent="0.3">
      <c r="A145">
        <v>440</v>
      </c>
      <c r="B145" t="s">
        <v>178</v>
      </c>
      <c r="C145" s="13">
        <v>5534</v>
      </c>
      <c r="D145" s="13">
        <v>12252406.148945319</v>
      </c>
      <c r="E145" s="13">
        <v>12594576.048945321</v>
      </c>
      <c r="F145" s="15">
        <f t="shared" si="4"/>
        <v>342169.90000000224</v>
      </c>
      <c r="G145" s="13">
        <f t="shared" si="5"/>
        <v>61.830484279002931</v>
      </c>
    </row>
    <row r="146" spans="1:7" x14ac:dyDescent="0.3">
      <c r="A146">
        <v>441</v>
      </c>
      <c r="B146" t="s">
        <v>179</v>
      </c>
      <c r="C146" s="13">
        <v>4543</v>
      </c>
      <c r="D146" s="13">
        <v>1114687.1327745162</v>
      </c>
      <c r="E146" s="13">
        <v>1479365.9427745158</v>
      </c>
      <c r="F146" s="15">
        <f t="shared" si="4"/>
        <v>364678.80999999959</v>
      </c>
      <c r="G146" s="13">
        <f t="shared" si="5"/>
        <v>80.272685450142987</v>
      </c>
    </row>
    <row r="147" spans="1:7" x14ac:dyDescent="0.3">
      <c r="A147">
        <v>444</v>
      </c>
      <c r="B147" t="s">
        <v>180</v>
      </c>
      <c r="C147" s="13">
        <v>45886</v>
      </c>
      <c r="D147" s="13">
        <v>19680252.720742166</v>
      </c>
      <c r="E147" s="13">
        <v>23644309.450742155</v>
      </c>
      <c r="F147" s="15">
        <f t="shared" si="4"/>
        <v>3964056.7299999893</v>
      </c>
      <c r="G147" s="13">
        <f t="shared" si="5"/>
        <v>86.38924138081309</v>
      </c>
    </row>
    <row r="148" spans="1:7" x14ac:dyDescent="0.3">
      <c r="A148">
        <v>445</v>
      </c>
      <c r="B148" t="s">
        <v>181</v>
      </c>
      <c r="C148" s="13">
        <v>15105</v>
      </c>
      <c r="D148" s="13">
        <v>11852938.466389716</v>
      </c>
      <c r="E148" s="13">
        <v>12943145.246389717</v>
      </c>
      <c r="F148" s="15">
        <f t="shared" si="4"/>
        <v>1090206.7800000012</v>
      </c>
      <c r="G148" s="13">
        <f t="shared" si="5"/>
        <v>72.175225422045756</v>
      </c>
    </row>
    <row r="149" spans="1:7" x14ac:dyDescent="0.3">
      <c r="A149">
        <v>475</v>
      </c>
      <c r="B149" t="s">
        <v>182</v>
      </c>
      <c r="C149" s="13">
        <v>5451</v>
      </c>
      <c r="D149" s="13">
        <v>6609656.0880532982</v>
      </c>
      <c r="E149" s="13">
        <v>7018274.3080532989</v>
      </c>
      <c r="F149" s="15">
        <f t="shared" si="4"/>
        <v>408618.22000000067</v>
      </c>
      <c r="G149" s="13">
        <f t="shared" si="5"/>
        <v>74.962065676022874</v>
      </c>
    </row>
    <row r="150" spans="1:7" x14ac:dyDescent="0.3">
      <c r="A150">
        <v>480</v>
      </c>
      <c r="B150" t="s">
        <v>183</v>
      </c>
      <c r="C150" s="13">
        <v>1999</v>
      </c>
      <c r="D150" s="13">
        <v>1358713.9800653595</v>
      </c>
      <c r="E150" s="13">
        <v>1519232.1800653597</v>
      </c>
      <c r="F150" s="15">
        <f t="shared" si="4"/>
        <v>160518.20000000019</v>
      </c>
      <c r="G150" s="13">
        <f t="shared" si="5"/>
        <v>80.299249624812504</v>
      </c>
    </row>
    <row r="151" spans="1:7" x14ac:dyDescent="0.3">
      <c r="A151">
        <v>481</v>
      </c>
      <c r="B151" t="s">
        <v>184</v>
      </c>
      <c r="C151" s="13">
        <v>9543</v>
      </c>
      <c r="D151" s="13">
        <v>6616803.7612170251</v>
      </c>
      <c r="E151" s="13">
        <v>7333169.6212170245</v>
      </c>
      <c r="F151" s="15">
        <f t="shared" si="4"/>
        <v>716365.8599999994</v>
      </c>
      <c r="G151" s="13">
        <f t="shared" si="5"/>
        <v>75.067154982709781</v>
      </c>
    </row>
    <row r="152" spans="1:7" x14ac:dyDescent="0.3">
      <c r="A152">
        <v>483</v>
      </c>
      <c r="B152" t="s">
        <v>185</v>
      </c>
      <c r="C152" s="13">
        <v>1078</v>
      </c>
      <c r="D152" s="13">
        <v>2108315.6042631357</v>
      </c>
      <c r="E152" s="13">
        <v>2186860.8942631357</v>
      </c>
      <c r="F152" s="15">
        <f t="shared" si="4"/>
        <v>78545.290000000037</v>
      </c>
      <c r="G152" s="13">
        <f t="shared" si="5"/>
        <v>72.86205009276442</v>
      </c>
    </row>
    <row r="153" spans="1:7" x14ac:dyDescent="0.3">
      <c r="A153">
        <v>484</v>
      </c>
      <c r="B153" t="s">
        <v>186</v>
      </c>
      <c r="C153" s="13">
        <v>3066</v>
      </c>
      <c r="D153" s="13">
        <v>1009819.2594248306</v>
      </c>
      <c r="E153" s="13">
        <v>1243671.3094248304</v>
      </c>
      <c r="F153" s="15">
        <f t="shared" si="4"/>
        <v>233852.04999999981</v>
      </c>
      <c r="G153" s="13">
        <f t="shared" si="5"/>
        <v>76.272684279191068</v>
      </c>
    </row>
    <row r="154" spans="1:7" x14ac:dyDescent="0.3">
      <c r="A154">
        <v>489</v>
      </c>
      <c r="B154" t="s">
        <v>187</v>
      </c>
      <c r="C154" s="13">
        <v>1868</v>
      </c>
      <c r="D154" s="13">
        <v>950553.0108200633</v>
      </c>
      <c r="E154" s="13">
        <v>1096463.9508200639</v>
      </c>
      <c r="F154" s="15">
        <f t="shared" si="4"/>
        <v>145910.94000000064</v>
      </c>
      <c r="G154" s="13">
        <f t="shared" si="5"/>
        <v>78.110781584582782</v>
      </c>
    </row>
    <row r="155" spans="1:7" x14ac:dyDescent="0.3">
      <c r="A155">
        <v>491</v>
      </c>
      <c r="B155" t="s">
        <v>188</v>
      </c>
      <c r="C155" s="13">
        <v>52583</v>
      </c>
      <c r="D155" s="13">
        <v>15511330.21592709</v>
      </c>
      <c r="E155" s="13">
        <v>20342157.275927108</v>
      </c>
      <c r="F155" s="15">
        <f t="shared" si="4"/>
        <v>4830827.0600000173</v>
      </c>
      <c r="G155" s="13">
        <f t="shared" si="5"/>
        <v>91.870510621303794</v>
      </c>
    </row>
    <row r="156" spans="1:7" x14ac:dyDescent="0.3">
      <c r="A156">
        <v>494</v>
      </c>
      <c r="B156" t="s">
        <v>189</v>
      </c>
      <c r="C156" s="13">
        <v>8903</v>
      </c>
      <c r="D156" s="13">
        <v>13047143.980424892</v>
      </c>
      <c r="E156" s="13">
        <v>13770453.700424891</v>
      </c>
      <c r="F156" s="15">
        <f t="shared" si="4"/>
        <v>723309.71999999881</v>
      </c>
      <c r="G156" s="13">
        <f t="shared" si="5"/>
        <v>81.243369650679412</v>
      </c>
    </row>
    <row r="157" spans="1:7" x14ac:dyDescent="0.3">
      <c r="A157">
        <v>495</v>
      </c>
      <c r="B157" t="s">
        <v>190</v>
      </c>
      <c r="C157" s="13">
        <v>1558</v>
      </c>
      <c r="D157" s="13">
        <v>895724.49446711002</v>
      </c>
      <c r="E157" s="13">
        <v>1017909.5344671101</v>
      </c>
      <c r="F157" s="15">
        <f t="shared" si="4"/>
        <v>122185.04000000004</v>
      </c>
      <c r="G157" s="13">
        <f t="shared" si="5"/>
        <v>78.424287548138665</v>
      </c>
    </row>
    <row r="158" spans="1:7" x14ac:dyDescent="0.3">
      <c r="A158">
        <v>498</v>
      </c>
      <c r="B158" t="s">
        <v>191</v>
      </c>
      <c r="C158" s="13">
        <v>2297</v>
      </c>
      <c r="D158" s="13">
        <v>2781863.8243432762</v>
      </c>
      <c r="E158" s="13">
        <v>2984479.7643432757</v>
      </c>
      <c r="F158" s="15">
        <f t="shared" si="4"/>
        <v>202615.93999999948</v>
      </c>
      <c r="G158" s="13">
        <f t="shared" si="5"/>
        <v>88.208942098388974</v>
      </c>
    </row>
    <row r="159" spans="1:7" x14ac:dyDescent="0.3">
      <c r="A159">
        <v>499</v>
      </c>
      <c r="B159" t="s">
        <v>192</v>
      </c>
      <c r="C159" s="13">
        <v>19453</v>
      </c>
      <c r="D159" s="13">
        <v>19626131.756629609</v>
      </c>
      <c r="E159" s="13">
        <v>21057153.826629609</v>
      </c>
      <c r="F159" s="15">
        <f t="shared" si="4"/>
        <v>1431022.0700000003</v>
      </c>
      <c r="G159" s="13">
        <f t="shared" si="5"/>
        <v>73.563052999537362</v>
      </c>
    </row>
    <row r="160" spans="1:7" x14ac:dyDescent="0.3">
      <c r="A160">
        <v>500</v>
      </c>
      <c r="B160" t="s">
        <v>193</v>
      </c>
      <c r="C160" s="13">
        <v>10267</v>
      </c>
      <c r="D160" s="13">
        <v>8298698.2271271665</v>
      </c>
      <c r="E160" s="13">
        <v>9124603.0371271688</v>
      </c>
      <c r="F160" s="15">
        <f t="shared" si="4"/>
        <v>825904.81000000238</v>
      </c>
      <c r="G160" s="13">
        <f t="shared" si="5"/>
        <v>80.442661926561058</v>
      </c>
    </row>
    <row r="161" spans="1:7" x14ac:dyDescent="0.3">
      <c r="A161">
        <v>503</v>
      </c>
      <c r="B161" t="s">
        <v>194</v>
      </c>
      <c r="C161" s="13">
        <v>7645</v>
      </c>
      <c r="D161" s="13">
        <v>4380015.8067900054</v>
      </c>
      <c r="E161" s="13">
        <v>4970685.1267900039</v>
      </c>
      <c r="F161" s="15">
        <f t="shared" si="4"/>
        <v>590669.31999999844</v>
      </c>
      <c r="G161" s="13">
        <f t="shared" si="5"/>
        <v>77.26217396991477</v>
      </c>
    </row>
    <row r="162" spans="1:7" x14ac:dyDescent="0.3">
      <c r="A162">
        <v>504</v>
      </c>
      <c r="B162" t="s">
        <v>195</v>
      </c>
      <c r="C162" s="13">
        <v>1871</v>
      </c>
      <c r="D162" s="13">
        <v>1409465.7657233176</v>
      </c>
      <c r="E162" s="13">
        <v>1573471.9657233178</v>
      </c>
      <c r="F162" s="15">
        <f t="shared" si="4"/>
        <v>164006.20000000019</v>
      </c>
      <c r="G162" s="13">
        <f t="shared" si="5"/>
        <v>87.656974879743558</v>
      </c>
    </row>
    <row r="163" spans="1:7" x14ac:dyDescent="0.3">
      <c r="A163">
        <v>505</v>
      </c>
      <c r="B163" t="s">
        <v>196</v>
      </c>
      <c r="C163" s="13">
        <v>20783</v>
      </c>
      <c r="D163" s="13">
        <v>14810948.280416878</v>
      </c>
      <c r="E163" s="13">
        <v>16458938.500416888</v>
      </c>
      <c r="F163" s="15">
        <f t="shared" si="4"/>
        <v>1647990.22000001</v>
      </c>
      <c r="G163" s="13">
        <f t="shared" si="5"/>
        <v>79.295107539816669</v>
      </c>
    </row>
    <row r="164" spans="1:7" x14ac:dyDescent="0.3">
      <c r="A164">
        <v>507</v>
      </c>
      <c r="B164" t="s">
        <v>197</v>
      </c>
      <c r="C164" s="13">
        <v>5676</v>
      </c>
      <c r="D164" s="13">
        <v>923415.07563599502</v>
      </c>
      <c r="E164" s="13">
        <v>1365938.7456359949</v>
      </c>
      <c r="F164" s="15">
        <f t="shared" si="4"/>
        <v>442523.66999999993</v>
      </c>
      <c r="G164" s="13">
        <f t="shared" si="5"/>
        <v>77.964001057082442</v>
      </c>
    </row>
    <row r="165" spans="1:7" x14ac:dyDescent="0.3">
      <c r="A165">
        <v>508</v>
      </c>
      <c r="B165" t="s">
        <v>198</v>
      </c>
      <c r="C165" s="13">
        <v>9673</v>
      </c>
      <c r="D165" s="13">
        <v>548852.83547398646</v>
      </c>
      <c r="E165" s="13">
        <v>1393630.4154739829</v>
      </c>
      <c r="F165" s="15">
        <f t="shared" si="4"/>
        <v>844777.57999999647</v>
      </c>
      <c r="G165" s="13">
        <f t="shared" si="5"/>
        <v>87.333565594954663</v>
      </c>
    </row>
    <row r="166" spans="1:7" x14ac:dyDescent="0.3">
      <c r="A166">
        <v>529</v>
      </c>
      <c r="B166" t="s">
        <v>199</v>
      </c>
      <c r="C166" s="13">
        <v>19427</v>
      </c>
      <c r="D166" s="13">
        <v>3937635.0006518243</v>
      </c>
      <c r="E166" s="13">
        <v>5486159.5506518288</v>
      </c>
      <c r="F166" s="15">
        <f t="shared" si="4"/>
        <v>1548524.5500000045</v>
      </c>
      <c r="G166" s="13">
        <f t="shared" si="5"/>
        <v>79.709916610902582</v>
      </c>
    </row>
    <row r="167" spans="1:7" x14ac:dyDescent="0.3">
      <c r="A167">
        <v>531</v>
      </c>
      <c r="B167" t="s">
        <v>200</v>
      </c>
      <c r="C167" s="13">
        <v>5256</v>
      </c>
      <c r="D167" s="13">
        <v>3142051.8648800226</v>
      </c>
      <c r="E167" s="13">
        <v>3598980.6048800219</v>
      </c>
      <c r="F167" s="15">
        <f t="shared" si="4"/>
        <v>456928.73999999929</v>
      </c>
      <c r="G167" s="13">
        <f t="shared" si="5"/>
        <v>86.93469178082178</v>
      </c>
    </row>
    <row r="168" spans="1:7" x14ac:dyDescent="0.3">
      <c r="A168">
        <v>535</v>
      </c>
      <c r="B168" t="s">
        <v>201</v>
      </c>
      <c r="C168" s="13">
        <v>10500</v>
      </c>
      <c r="D168" s="13">
        <v>14738615.685284913</v>
      </c>
      <c r="E168" s="13">
        <v>15515176.525284912</v>
      </c>
      <c r="F168" s="15">
        <f t="shared" si="4"/>
        <v>776560.83999999985</v>
      </c>
      <c r="G168" s="13">
        <f t="shared" si="5"/>
        <v>73.958175238095222</v>
      </c>
    </row>
    <row r="169" spans="1:7" x14ac:dyDescent="0.3">
      <c r="A169">
        <v>536</v>
      </c>
      <c r="B169" t="s">
        <v>202</v>
      </c>
      <c r="C169" s="13">
        <v>34476</v>
      </c>
      <c r="D169" s="13">
        <v>19389892.005341239</v>
      </c>
      <c r="E169" s="13">
        <v>22410165.755341239</v>
      </c>
      <c r="F169" s="15">
        <f t="shared" si="4"/>
        <v>3020273.75</v>
      </c>
      <c r="G169" s="13">
        <f t="shared" si="5"/>
        <v>87.605109351432887</v>
      </c>
    </row>
    <row r="170" spans="1:7" x14ac:dyDescent="0.3">
      <c r="A170">
        <v>538</v>
      </c>
      <c r="B170" t="s">
        <v>203</v>
      </c>
      <c r="C170" s="13">
        <v>4693</v>
      </c>
      <c r="D170" s="13">
        <v>4206355.1063569495</v>
      </c>
      <c r="E170" s="13">
        <v>4560953.8263569493</v>
      </c>
      <c r="F170" s="15">
        <f t="shared" si="4"/>
        <v>354598.71999999974</v>
      </c>
      <c r="G170" s="13">
        <f t="shared" si="5"/>
        <v>75.559070956744037</v>
      </c>
    </row>
    <row r="171" spans="1:7" x14ac:dyDescent="0.3">
      <c r="A171">
        <v>541</v>
      </c>
      <c r="B171" t="s">
        <v>204</v>
      </c>
      <c r="C171" s="13">
        <v>9501</v>
      </c>
      <c r="D171" s="13">
        <v>5811541.2243642593</v>
      </c>
      <c r="E171" s="13">
        <v>6654119.3443642585</v>
      </c>
      <c r="F171" s="15">
        <f t="shared" si="4"/>
        <v>842578.11999999918</v>
      </c>
      <c r="G171" s="13">
        <f t="shared" si="5"/>
        <v>88.683098621197686</v>
      </c>
    </row>
    <row r="172" spans="1:7" x14ac:dyDescent="0.3">
      <c r="A172">
        <v>543</v>
      </c>
      <c r="B172" t="s">
        <v>205</v>
      </c>
      <c r="C172" s="13">
        <v>43663</v>
      </c>
      <c r="D172" s="13">
        <v>27424190.043468647</v>
      </c>
      <c r="E172" s="13">
        <v>30969819.173468649</v>
      </c>
      <c r="F172" s="15">
        <f t="shared" si="4"/>
        <v>3545629.1300000027</v>
      </c>
      <c r="G172" s="13">
        <f t="shared" si="5"/>
        <v>81.204432356915532</v>
      </c>
    </row>
    <row r="173" spans="1:7" x14ac:dyDescent="0.3">
      <c r="A173">
        <v>545</v>
      </c>
      <c r="B173" t="s">
        <v>206</v>
      </c>
      <c r="C173" s="13">
        <v>9558</v>
      </c>
      <c r="D173" s="13">
        <v>10637071.137486449</v>
      </c>
      <c r="E173" s="13">
        <v>11381176.557486447</v>
      </c>
      <c r="F173" s="15">
        <f t="shared" si="4"/>
        <v>744105.41999999806</v>
      </c>
      <c r="G173" s="13">
        <f t="shared" si="5"/>
        <v>77.851581920903755</v>
      </c>
    </row>
    <row r="174" spans="1:7" x14ac:dyDescent="0.3">
      <c r="A174">
        <v>560</v>
      </c>
      <c r="B174" t="s">
        <v>207</v>
      </c>
      <c r="C174" s="13">
        <v>15882</v>
      </c>
      <c r="D174" s="13">
        <v>11051606.139206972</v>
      </c>
      <c r="E174" s="13">
        <v>12393303.55920697</v>
      </c>
      <c r="F174" s="15">
        <f t="shared" si="4"/>
        <v>1341697.4199999981</v>
      </c>
      <c r="G174" s="13">
        <f t="shared" si="5"/>
        <v>84.479122276791216</v>
      </c>
    </row>
    <row r="175" spans="1:7" x14ac:dyDescent="0.3">
      <c r="A175">
        <v>561</v>
      </c>
      <c r="B175" t="s">
        <v>208</v>
      </c>
      <c r="C175" s="13">
        <v>1334</v>
      </c>
      <c r="D175" s="13">
        <v>999551.69193390303</v>
      </c>
      <c r="E175" s="13">
        <v>1103599.2119339032</v>
      </c>
      <c r="F175" s="15">
        <f t="shared" si="4"/>
        <v>104047.52000000014</v>
      </c>
      <c r="G175" s="13">
        <f t="shared" si="5"/>
        <v>77.996641679160518</v>
      </c>
    </row>
    <row r="176" spans="1:7" x14ac:dyDescent="0.3">
      <c r="A176">
        <v>562</v>
      </c>
      <c r="B176" t="s">
        <v>209</v>
      </c>
      <c r="C176" s="13">
        <v>9008</v>
      </c>
      <c r="D176" s="13">
        <v>4893908.0080966642</v>
      </c>
      <c r="E176" s="13">
        <v>5630434.1780966623</v>
      </c>
      <c r="F176" s="15">
        <f t="shared" si="4"/>
        <v>736526.16999999806</v>
      </c>
      <c r="G176" s="13">
        <f t="shared" si="5"/>
        <v>81.763562388987353</v>
      </c>
    </row>
    <row r="177" spans="1:7" x14ac:dyDescent="0.3">
      <c r="A177">
        <v>563</v>
      </c>
      <c r="B177" t="s">
        <v>210</v>
      </c>
      <c r="C177" s="13">
        <v>7155</v>
      </c>
      <c r="D177" s="13">
        <v>6450296.7495173858</v>
      </c>
      <c r="E177" s="13">
        <v>7025685.449517386</v>
      </c>
      <c r="F177" s="15">
        <f t="shared" si="4"/>
        <v>575388.70000000019</v>
      </c>
      <c r="G177" s="13">
        <f t="shared" si="5"/>
        <v>80.417707896575848</v>
      </c>
    </row>
    <row r="178" spans="1:7" x14ac:dyDescent="0.3">
      <c r="A178">
        <v>564</v>
      </c>
      <c r="B178" t="s">
        <v>211</v>
      </c>
      <c r="C178" s="13">
        <v>207327</v>
      </c>
      <c r="D178" s="13">
        <v>117631611.03942291</v>
      </c>
      <c r="E178" s="13">
        <v>138477301.48942295</v>
      </c>
      <c r="F178" s="15">
        <f t="shared" si="4"/>
        <v>20845690.450000033</v>
      </c>
      <c r="G178" s="13">
        <f t="shared" si="5"/>
        <v>100.54498666357992</v>
      </c>
    </row>
    <row r="179" spans="1:7" x14ac:dyDescent="0.3">
      <c r="A179">
        <v>576</v>
      </c>
      <c r="B179" t="s">
        <v>212</v>
      </c>
      <c r="C179" s="13">
        <v>2861</v>
      </c>
      <c r="D179" s="13">
        <v>481476.32419928518</v>
      </c>
      <c r="E179" s="13">
        <v>695251.5341992852</v>
      </c>
      <c r="F179" s="15">
        <f t="shared" si="4"/>
        <v>213775.21000000002</v>
      </c>
      <c r="G179" s="13">
        <f t="shared" si="5"/>
        <v>74.72045089129675</v>
      </c>
    </row>
    <row r="180" spans="1:7" x14ac:dyDescent="0.3">
      <c r="A180">
        <v>577</v>
      </c>
      <c r="B180" t="s">
        <v>213</v>
      </c>
      <c r="C180" s="13">
        <v>10922</v>
      </c>
      <c r="D180" s="13">
        <v>7804276.6258435063</v>
      </c>
      <c r="E180" s="13">
        <v>8641632.8658435065</v>
      </c>
      <c r="F180" s="15">
        <f t="shared" si="4"/>
        <v>837356.24000000022</v>
      </c>
      <c r="G180" s="13">
        <f t="shared" si="5"/>
        <v>76.66693279619119</v>
      </c>
    </row>
    <row r="181" spans="1:7" x14ac:dyDescent="0.3">
      <c r="A181">
        <v>578</v>
      </c>
      <c r="B181" t="s">
        <v>214</v>
      </c>
      <c r="C181" s="13">
        <v>3235</v>
      </c>
      <c r="D181" s="13">
        <v>2232248.3147331392</v>
      </c>
      <c r="E181" s="13">
        <v>2510898.1047331393</v>
      </c>
      <c r="F181" s="15">
        <f t="shared" si="4"/>
        <v>278649.79000000004</v>
      </c>
      <c r="G181" s="13">
        <f t="shared" si="5"/>
        <v>86.135947449768167</v>
      </c>
    </row>
    <row r="182" spans="1:7" x14ac:dyDescent="0.3">
      <c r="A182">
        <v>580</v>
      </c>
      <c r="B182" t="s">
        <v>215</v>
      </c>
      <c r="C182" s="13">
        <v>4655</v>
      </c>
      <c r="D182" s="13">
        <v>1461507.2222622433</v>
      </c>
      <c r="E182" s="13">
        <v>1824726.9822622431</v>
      </c>
      <c r="F182" s="15">
        <f t="shared" si="4"/>
        <v>363219.75999999978</v>
      </c>
      <c r="G182" s="13">
        <f t="shared" si="5"/>
        <v>78.027875402792645</v>
      </c>
    </row>
    <row r="183" spans="1:7" x14ac:dyDescent="0.3">
      <c r="A183">
        <v>581</v>
      </c>
      <c r="B183" t="s">
        <v>216</v>
      </c>
      <c r="C183" s="13">
        <v>6352</v>
      </c>
      <c r="D183" s="13">
        <v>3384323.6393802175</v>
      </c>
      <c r="E183" s="13">
        <v>3907373.0093802176</v>
      </c>
      <c r="F183" s="15">
        <f t="shared" si="4"/>
        <v>523049.37000000011</v>
      </c>
      <c r="G183" s="13">
        <f t="shared" si="5"/>
        <v>82.344044395466014</v>
      </c>
    </row>
    <row r="184" spans="1:7" x14ac:dyDescent="0.3">
      <c r="A184">
        <v>583</v>
      </c>
      <c r="B184" t="s">
        <v>217</v>
      </c>
      <c r="C184" s="13">
        <v>931</v>
      </c>
      <c r="D184" s="13">
        <v>786893.41592518112</v>
      </c>
      <c r="E184" s="13">
        <v>871213.60592518083</v>
      </c>
      <c r="F184" s="15">
        <f t="shared" si="4"/>
        <v>84320.189999999711</v>
      </c>
      <c r="G184" s="13">
        <f t="shared" si="5"/>
        <v>90.569484425348776</v>
      </c>
    </row>
    <row r="185" spans="1:7" x14ac:dyDescent="0.3">
      <c r="A185">
        <v>584</v>
      </c>
      <c r="B185" t="s">
        <v>218</v>
      </c>
      <c r="C185" s="13">
        <v>2706</v>
      </c>
      <c r="D185" s="13">
        <v>5564079.6406755894</v>
      </c>
      <c r="E185" s="13">
        <v>5756298.7306755884</v>
      </c>
      <c r="F185" s="15">
        <f t="shared" si="4"/>
        <v>192219.08999999892</v>
      </c>
      <c r="G185" s="13">
        <f t="shared" si="5"/>
        <v>71.034401330376539</v>
      </c>
    </row>
    <row r="186" spans="1:7" x14ac:dyDescent="0.3">
      <c r="A186">
        <v>588</v>
      </c>
      <c r="B186" t="s">
        <v>219</v>
      </c>
      <c r="C186" s="13">
        <v>1654</v>
      </c>
      <c r="D186" s="13">
        <v>442737.27443014079</v>
      </c>
      <c r="E186" s="13">
        <v>571662.40443014051</v>
      </c>
      <c r="F186" s="15">
        <f t="shared" si="4"/>
        <v>128925.12999999971</v>
      </c>
      <c r="G186" s="13">
        <f t="shared" si="5"/>
        <v>77.947478839177577</v>
      </c>
    </row>
    <row r="187" spans="1:7" x14ac:dyDescent="0.3">
      <c r="A187">
        <v>592</v>
      </c>
      <c r="B187" t="s">
        <v>220</v>
      </c>
      <c r="C187" s="13">
        <v>3772</v>
      </c>
      <c r="D187" s="13">
        <v>3600860.9343575989</v>
      </c>
      <c r="E187" s="13">
        <v>3915992.2343575996</v>
      </c>
      <c r="F187" s="15">
        <f t="shared" si="4"/>
        <v>315131.30000000075</v>
      </c>
      <c r="G187" s="13">
        <f t="shared" si="5"/>
        <v>83.544883351007627</v>
      </c>
    </row>
    <row r="188" spans="1:7" x14ac:dyDescent="0.3">
      <c r="A188">
        <v>593</v>
      </c>
      <c r="B188" t="s">
        <v>221</v>
      </c>
      <c r="C188" s="13">
        <v>17375</v>
      </c>
      <c r="D188" s="13">
        <v>4275648.1196786929</v>
      </c>
      <c r="E188" s="13">
        <v>5763734.7996786926</v>
      </c>
      <c r="F188" s="15">
        <f t="shared" si="4"/>
        <v>1488086.6799999997</v>
      </c>
      <c r="G188" s="13">
        <f t="shared" si="5"/>
        <v>85.645276546762574</v>
      </c>
    </row>
    <row r="189" spans="1:7" x14ac:dyDescent="0.3">
      <c r="A189">
        <v>595</v>
      </c>
      <c r="B189" t="s">
        <v>222</v>
      </c>
      <c r="C189" s="13">
        <v>4321</v>
      </c>
      <c r="D189" s="13">
        <v>3666158.8100445503</v>
      </c>
      <c r="E189" s="13">
        <v>3984750.8100445494</v>
      </c>
      <c r="F189" s="15">
        <f t="shared" si="4"/>
        <v>318591.99999999907</v>
      </c>
      <c r="G189" s="13">
        <f t="shared" si="5"/>
        <v>73.731080768340448</v>
      </c>
    </row>
    <row r="190" spans="1:7" x14ac:dyDescent="0.3">
      <c r="A190">
        <v>598</v>
      </c>
      <c r="B190" t="s">
        <v>223</v>
      </c>
      <c r="C190" s="13">
        <v>19066</v>
      </c>
      <c r="D190" s="13">
        <v>11008465.318881474</v>
      </c>
      <c r="E190" s="13">
        <v>12719767.58888147</v>
      </c>
      <c r="F190" s="15">
        <f t="shared" si="4"/>
        <v>1711302.2699999958</v>
      </c>
      <c r="G190" s="13">
        <f t="shared" si="5"/>
        <v>89.756753907479066</v>
      </c>
    </row>
    <row r="191" spans="1:7" x14ac:dyDescent="0.3">
      <c r="A191">
        <v>599</v>
      </c>
      <c r="B191" t="s">
        <v>224</v>
      </c>
      <c r="C191" s="13">
        <v>11174</v>
      </c>
      <c r="D191" s="13">
        <v>17638196.836847126</v>
      </c>
      <c r="E191" s="13">
        <v>18377449.126847126</v>
      </c>
      <c r="F191" s="15">
        <f t="shared" si="4"/>
        <v>739252.28999999911</v>
      </c>
      <c r="G191" s="13">
        <f t="shared" si="5"/>
        <v>66.158250402720526</v>
      </c>
    </row>
    <row r="192" spans="1:7" x14ac:dyDescent="0.3">
      <c r="A192">
        <v>601</v>
      </c>
      <c r="B192" t="s">
        <v>225</v>
      </c>
      <c r="C192" s="13">
        <v>3931</v>
      </c>
      <c r="D192" s="13">
        <v>3403348.5057152882</v>
      </c>
      <c r="E192" s="13">
        <v>3728136.7357152882</v>
      </c>
      <c r="F192" s="15">
        <f t="shared" si="4"/>
        <v>324788.23</v>
      </c>
      <c r="G192" s="13">
        <f t="shared" si="5"/>
        <v>82.622292037649444</v>
      </c>
    </row>
    <row r="193" spans="1:7" x14ac:dyDescent="0.3">
      <c r="A193">
        <v>604</v>
      </c>
      <c r="B193" t="s">
        <v>226</v>
      </c>
      <c r="C193" s="13">
        <v>19803</v>
      </c>
      <c r="D193" s="13">
        <v>11540464.866400806</v>
      </c>
      <c r="E193" s="13">
        <v>13173089.626400804</v>
      </c>
      <c r="F193" s="15">
        <f t="shared" si="4"/>
        <v>1632624.7599999979</v>
      </c>
      <c r="G193" s="13">
        <f t="shared" si="5"/>
        <v>82.443304549815579</v>
      </c>
    </row>
    <row r="194" spans="1:7" x14ac:dyDescent="0.3">
      <c r="A194">
        <v>607</v>
      </c>
      <c r="B194" t="s">
        <v>227</v>
      </c>
      <c r="C194" s="13">
        <v>4201</v>
      </c>
      <c r="D194" s="13">
        <v>3016253.1506310459</v>
      </c>
      <c r="E194" s="13">
        <v>3381962.110631045</v>
      </c>
      <c r="F194" s="15">
        <f t="shared" si="4"/>
        <v>365708.95999999903</v>
      </c>
      <c r="G194" s="13">
        <f t="shared" si="5"/>
        <v>87.052835039276133</v>
      </c>
    </row>
    <row r="195" spans="1:7" x14ac:dyDescent="0.3">
      <c r="A195">
        <v>608</v>
      </c>
      <c r="B195" t="s">
        <v>228</v>
      </c>
      <c r="C195" s="13">
        <v>2063</v>
      </c>
      <c r="D195" s="13">
        <v>1440555.4173106595</v>
      </c>
      <c r="E195" s="13">
        <v>1601817.1073106595</v>
      </c>
      <c r="F195" s="15">
        <f t="shared" si="4"/>
        <v>161261.68999999994</v>
      </c>
      <c r="G195" s="13">
        <f t="shared" si="5"/>
        <v>78.168536112457559</v>
      </c>
    </row>
    <row r="196" spans="1:7" x14ac:dyDescent="0.3">
      <c r="A196">
        <v>609</v>
      </c>
      <c r="B196" t="s">
        <v>229</v>
      </c>
      <c r="C196" s="13">
        <v>83684</v>
      </c>
      <c r="D196" s="13">
        <v>28827194.410837658</v>
      </c>
      <c r="E196" s="13">
        <v>36804487.83083763</v>
      </c>
      <c r="F196" s="15">
        <f t="shared" si="4"/>
        <v>7977293.419999972</v>
      </c>
      <c r="G196" s="13">
        <f t="shared" si="5"/>
        <v>95.326387600974769</v>
      </c>
    </row>
    <row r="197" spans="1:7" x14ac:dyDescent="0.3">
      <c r="A197">
        <v>611</v>
      </c>
      <c r="B197" t="s">
        <v>230</v>
      </c>
      <c r="C197" s="13">
        <v>5070</v>
      </c>
      <c r="D197" s="13">
        <v>4068134.3053446226</v>
      </c>
      <c r="E197" s="13">
        <v>4459375.8953446215</v>
      </c>
      <c r="F197" s="15">
        <f t="shared" si="4"/>
        <v>391241.58999999892</v>
      </c>
      <c r="G197" s="13">
        <f t="shared" si="5"/>
        <v>77.167966469427796</v>
      </c>
    </row>
    <row r="198" spans="1:7" x14ac:dyDescent="0.3">
      <c r="A198">
        <v>614</v>
      </c>
      <c r="B198" t="s">
        <v>231</v>
      </c>
      <c r="C198" s="13">
        <v>3117</v>
      </c>
      <c r="D198" s="13">
        <v>3546757.4923357656</v>
      </c>
      <c r="E198" s="13">
        <v>3809285.2223357665</v>
      </c>
      <c r="F198" s="15">
        <f t="shared" si="4"/>
        <v>262527.73000000091</v>
      </c>
      <c r="G198" s="13">
        <f t="shared" si="5"/>
        <v>84.224488290022748</v>
      </c>
    </row>
    <row r="199" spans="1:7" x14ac:dyDescent="0.3">
      <c r="A199">
        <v>615</v>
      </c>
      <c r="B199" t="s">
        <v>232</v>
      </c>
      <c r="C199" s="13">
        <v>7779</v>
      </c>
      <c r="D199" s="13">
        <v>11405692.044991389</v>
      </c>
      <c r="E199" s="13">
        <v>12052337.474991389</v>
      </c>
      <c r="F199" s="15">
        <f t="shared" si="4"/>
        <v>646645.4299999997</v>
      </c>
      <c r="G199" s="13">
        <f t="shared" si="5"/>
        <v>83.127063889960112</v>
      </c>
    </row>
    <row r="200" spans="1:7" x14ac:dyDescent="0.3">
      <c r="A200">
        <v>616</v>
      </c>
      <c r="B200" t="s">
        <v>233</v>
      </c>
      <c r="C200" s="13">
        <v>1833</v>
      </c>
      <c r="D200" s="13">
        <v>1267426.7805506722</v>
      </c>
      <c r="E200" s="13">
        <v>1427474.310550672</v>
      </c>
      <c r="F200" s="15">
        <f t="shared" si="4"/>
        <v>160047.5299999998</v>
      </c>
      <c r="G200" s="13">
        <f t="shared" si="5"/>
        <v>87.314528096017341</v>
      </c>
    </row>
    <row r="201" spans="1:7" x14ac:dyDescent="0.3">
      <c r="A201">
        <v>619</v>
      </c>
      <c r="B201" t="s">
        <v>234</v>
      </c>
      <c r="C201" s="13">
        <v>2785</v>
      </c>
      <c r="D201" s="13">
        <v>1829239.8482314034</v>
      </c>
      <c r="E201" s="13">
        <v>2048826.9882314031</v>
      </c>
      <c r="F201" s="15">
        <f t="shared" ref="F201:F264" si="6">E201-D201</f>
        <v>219587.13999999966</v>
      </c>
      <c r="G201" s="13">
        <f t="shared" ref="G201:G264" si="7">F201/C201</f>
        <v>78.846369838419989</v>
      </c>
    </row>
    <row r="202" spans="1:7" x14ac:dyDescent="0.3">
      <c r="A202">
        <v>620</v>
      </c>
      <c r="B202" t="s">
        <v>235</v>
      </c>
      <c r="C202" s="13">
        <v>2491</v>
      </c>
      <c r="D202" s="13">
        <v>2578525.0135831172</v>
      </c>
      <c r="E202" s="13">
        <v>2798451.7535831169</v>
      </c>
      <c r="F202" s="15">
        <f t="shared" si="6"/>
        <v>219926.73999999976</v>
      </c>
      <c r="G202" s="13">
        <f t="shared" si="7"/>
        <v>88.288534725009939</v>
      </c>
    </row>
    <row r="203" spans="1:7" x14ac:dyDescent="0.3">
      <c r="A203">
        <v>623</v>
      </c>
      <c r="B203" t="s">
        <v>236</v>
      </c>
      <c r="C203" s="13">
        <v>2137</v>
      </c>
      <c r="D203" s="13">
        <v>883257.9988492704</v>
      </c>
      <c r="E203" s="13">
        <v>1038503.5888492703</v>
      </c>
      <c r="F203" s="15">
        <f t="shared" si="6"/>
        <v>155245.58999999985</v>
      </c>
      <c r="G203" s="13">
        <f t="shared" si="7"/>
        <v>72.646509124941431</v>
      </c>
    </row>
    <row r="204" spans="1:7" x14ac:dyDescent="0.3">
      <c r="A204">
        <v>624</v>
      </c>
      <c r="B204" t="s">
        <v>237</v>
      </c>
      <c r="C204" s="13">
        <v>5125</v>
      </c>
      <c r="D204" s="13">
        <v>2791892.4742246429</v>
      </c>
      <c r="E204" s="13">
        <v>3208401.6142246416</v>
      </c>
      <c r="F204" s="15">
        <f t="shared" si="6"/>
        <v>416509.13999999873</v>
      </c>
      <c r="G204" s="13">
        <f t="shared" si="7"/>
        <v>81.270076097560732</v>
      </c>
    </row>
    <row r="205" spans="1:7" x14ac:dyDescent="0.3">
      <c r="A205">
        <v>625</v>
      </c>
      <c r="B205" t="s">
        <v>238</v>
      </c>
      <c r="C205" s="13">
        <v>3051</v>
      </c>
      <c r="D205" s="13">
        <v>2622906.0441760253</v>
      </c>
      <c r="E205" s="13">
        <v>2855524.6241760259</v>
      </c>
      <c r="F205" s="15">
        <f t="shared" si="6"/>
        <v>232618.58000000054</v>
      </c>
      <c r="G205" s="13">
        <f t="shared" si="7"/>
        <v>76.243389052769757</v>
      </c>
    </row>
    <row r="206" spans="1:7" x14ac:dyDescent="0.3">
      <c r="A206">
        <v>626</v>
      </c>
      <c r="B206" t="s">
        <v>239</v>
      </c>
      <c r="C206" s="13">
        <v>5033</v>
      </c>
      <c r="D206" s="13">
        <v>2005778.9139680201</v>
      </c>
      <c r="E206" s="13">
        <v>2403187.0839680205</v>
      </c>
      <c r="F206" s="15">
        <f t="shared" si="6"/>
        <v>397408.17000000039</v>
      </c>
      <c r="G206" s="13">
        <f t="shared" si="7"/>
        <v>78.960494734750725</v>
      </c>
    </row>
    <row r="207" spans="1:7" x14ac:dyDescent="0.3">
      <c r="A207">
        <v>630</v>
      </c>
      <c r="B207" t="s">
        <v>240</v>
      </c>
      <c r="C207" s="13">
        <v>1593</v>
      </c>
      <c r="D207" s="13">
        <v>2892766.7233317411</v>
      </c>
      <c r="E207" s="13">
        <v>3009540.9633317408</v>
      </c>
      <c r="F207" s="15">
        <f t="shared" si="6"/>
        <v>116774.23999999976</v>
      </c>
      <c r="G207" s="13">
        <f t="shared" si="7"/>
        <v>73.304607658505816</v>
      </c>
    </row>
    <row r="208" spans="1:7" x14ac:dyDescent="0.3">
      <c r="A208">
        <v>631</v>
      </c>
      <c r="B208" t="s">
        <v>241</v>
      </c>
      <c r="C208" s="13">
        <v>1994</v>
      </c>
      <c r="D208" s="13">
        <v>911279.44158387755</v>
      </c>
      <c r="E208" s="13">
        <v>1062700.4915838779</v>
      </c>
      <c r="F208" s="15">
        <f t="shared" si="6"/>
        <v>151421.0500000004</v>
      </c>
      <c r="G208" s="13">
        <f t="shared" si="7"/>
        <v>75.93834002006038</v>
      </c>
    </row>
    <row r="209" spans="1:7" x14ac:dyDescent="0.3">
      <c r="A209">
        <v>635</v>
      </c>
      <c r="B209" t="s">
        <v>242</v>
      </c>
      <c r="C209" s="13">
        <v>6415</v>
      </c>
      <c r="D209" s="13">
        <v>3462888.1260336954</v>
      </c>
      <c r="E209" s="13">
        <v>3974960.5060336967</v>
      </c>
      <c r="F209" s="15">
        <f t="shared" si="6"/>
        <v>512072.38000000129</v>
      </c>
      <c r="G209" s="13">
        <f t="shared" si="7"/>
        <v>79.824221356196617</v>
      </c>
    </row>
    <row r="210" spans="1:7" x14ac:dyDescent="0.3">
      <c r="A210">
        <v>636</v>
      </c>
      <c r="B210" t="s">
        <v>243</v>
      </c>
      <c r="C210" s="13">
        <v>8229</v>
      </c>
      <c r="D210" s="13">
        <v>6611900.6444387129</v>
      </c>
      <c r="E210" s="13">
        <v>7257839.7944387132</v>
      </c>
      <c r="F210" s="15">
        <f t="shared" si="6"/>
        <v>645939.15000000037</v>
      </c>
      <c r="G210" s="13">
        <f t="shared" si="7"/>
        <v>78.49546117389724</v>
      </c>
    </row>
    <row r="211" spans="1:7" x14ac:dyDescent="0.3">
      <c r="A211">
        <v>638</v>
      </c>
      <c r="B211" t="s">
        <v>244</v>
      </c>
      <c r="C211" s="13">
        <v>50619</v>
      </c>
      <c r="D211" s="13">
        <v>22711392.635607854</v>
      </c>
      <c r="E211" s="13">
        <v>27221124.295607857</v>
      </c>
      <c r="F211" s="15">
        <f t="shared" si="6"/>
        <v>4509731.6600000039</v>
      </c>
      <c r="G211" s="13">
        <f t="shared" si="7"/>
        <v>89.091678223592012</v>
      </c>
    </row>
    <row r="212" spans="1:7" x14ac:dyDescent="0.3">
      <c r="A212">
        <v>678</v>
      </c>
      <c r="B212" t="s">
        <v>245</v>
      </c>
      <c r="C212" s="13">
        <v>24353</v>
      </c>
      <c r="D212" s="13">
        <v>18088108.874614168</v>
      </c>
      <c r="E212" s="13">
        <v>20234397.414614167</v>
      </c>
      <c r="F212" s="15">
        <f t="shared" si="6"/>
        <v>2146288.5399999991</v>
      </c>
      <c r="G212" s="13">
        <f t="shared" si="7"/>
        <v>88.132408327516075</v>
      </c>
    </row>
    <row r="213" spans="1:7" x14ac:dyDescent="0.3">
      <c r="A213">
        <v>680</v>
      </c>
      <c r="B213" t="s">
        <v>246</v>
      </c>
      <c r="C213" s="13">
        <v>24407</v>
      </c>
      <c r="D213" s="13">
        <v>8082390.7419705</v>
      </c>
      <c r="E213" s="13">
        <v>10292395.251970505</v>
      </c>
      <c r="F213" s="15">
        <f t="shared" si="6"/>
        <v>2210004.5100000054</v>
      </c>
      <c r="G213" s="13">
        <f t="shared" si="7"/>
        <v>90.547978448805893</v>
      </c>
    </row>
    <row r="214" spans="1:7" x14ac:dyDescent="0.3">
      <c r="A214">
        <v>681</v>
      </c>
      <c r="B214" t="s">
        <v>247</v>
      </c>
      <c r="C214" s="13">
        <v>3364</v>
      </c>
      <c r="D214" s="13">
        <v>1260709.9930963677</v>
      </c>
      <c r="E214" s="13">
        <v>1541268.9430963676</v>
      </c>
      <c r="F214" s="15">
        <f t="shared" si="6"/>
        <v>280558.94999999995</v>
      </c>
      <c r="G214" s="13">
        <f t="shared" si="7"/>
        <v>83.400401307966689</v>
      </c>
    </row>
    <row r="215" spans="1:7" x14ac:dyDescent="0.3">
      <c r="A215">
        <v>683</v>
      </c>
      <c r="B215" t="s">
        <v>248</v>
      </c>
      <c r="C215" s="13">
        <v>3712</v>
      </c>
      <c r="D215" s="13">
        <v>7430466.3239037897</v>
      </c>
      <c r="E215" s="13">
        <v>7741277.5839037914</v>
      </c>
      <c r="F215" s="15">
        <f t="shared" si="6"/>
        <v>310811.26000000164</v>
      </c>
      <c r="G215" s="13">
        <f t="shared" si="7"/>
        <v>83.731481681034921</v>
      </c>
    </row>
    <row r="216" spans="1:7" x14ac:dyDescent="0.3">
      <c r="A216">
        <v>684</v>
      </c>
      <c r="B216" t="s">
        <v>249</v>
      </c>
      <c r="C216" s="13">
        <v>39040</v>
      </c>
      <c r="D216" s="13">
        <v>7021544.2150919763</v>
      </c>
      <c r="E216" s="13">
        <v>10512634.905091975</v>
      </c>
      <c r="F216" s="15">
        <f t="shared" si="6"/>
        <v>3491090.6899999985</v>
      </c>
      <c r="G216" s="13">
        <f t="shared" si="7"/>
        <v>89.423429559426197</v>
      </c>
    </row>
    <row r="217" spans="1:7" x14ac:dyDescent="0.3">
      <c r="A217">
        <v>686</v>
      </c>
      <c r="B217" t="s">
        <v>250</v>
      </c>
      <c r="C217" s="13">
        <v>3053</v>
      </c>
      <c r="D217" s="13">
        <v>1972759.2392438946</v>
      </c>
      <c r="E217" s="13">
        <v>2216496.819243894</v>
      </c>
      <c r="F217" s="15">
        <f t="shared" si="6"/>
        <v>243737.57999999938</v>
      </c>
      <c r="G217" s="13">
        <f t="shared" si="7"/>
        <v>79.835433999344701</v>
      </c>
    </row>
    <row r="218" spans="1:7" x14ac:dyDescent="0.3">
      <c r="A218">
        <v>687</v>
      </c>
      <c r="B218" t="s">
        <v>251</v>
      </c>
      <c r="C218" s="13">
        <v>1561</v>
      </c>
      <c r="D218" s="13">
        <v>1024248.546610151</v>
      </c>
      <c r="E218" s="13">
        <v>1156050.566610151</v>
      </c>
      <c r="F218" s="15">
        <f t="shared" si="6"/>
        <v>131802.02000000002</v>
      </c>
      <c r="G218" s="13">
        <f t="shared" si="7"/>
        <v>84.434349775784767</v>
      </c>
    </row>
    <row r="219" spans="1:7" x14ac:dyDescent="0.3">
      <c r="A219">
        <v>689</v>
      </c>
      <c r="B219" t="s">
        <v>252</v>
      </c>
      <c r="C219" s="13">
        <v>3146</v>
      </c>
      <c r="D219" s="13">
        <v>-145273.39728490124</v>
      </c>
      <c r="E219" s="13">
        <v>128679.67271509899</v>
      </c>
      <c r="F219" s="15">
        <f t="shared" si="6"/>
        <v>273953.07000000024</v>
      </c>
      <c r="G219" s="13">
        <f t="shared" si="7"/>
        <v>87.079806102988002</v>
      </c>
    </row>
    <row r="220" spans="1:7" x14ac:dyDescent="0.3">
      <c r="A220">
        <v>691</v>
      </c>
      <c r="B220" t="s">
        <v>253</v>
      </c>
      <c r="C220" s="13">
        <v>2710</v>
      </c>
      <c r="D220" s="13">
        <v>3599630.8802037206</v>
      </c>
      <c r="E220" s="13">
        <v>3786326.4002037193</v>
      </c>
      <c r="F220" s="15">
        <f t="shared" si="6"/>
        <v>186695.51999999862</v>
      </c>
      <c r="G220" s="13">
        <f t="shared" si="7"/>
        <v>68.891335793357428</v>
      </c>
    </row>
    <row r="221" spans="1:7" x14ac:dyDescent="0.3">
      <c r="A221">
        <v>694</v>
      </c>
      <c r="B221" t="s">
        <v>254</v>
      </c>
      <c r="C221" s="13">
        <v>28710</v>
      </c>
      <c r="D221" s="13">
        <v>8430502.7563832924</v>
      </c>
      <c r="E221" s="13">
        <v>11104231.606383286</v>
      </c>
      <c r="F221" s="15">
        <f t="shared" si="6"/>
        <v>2673728.849999994</v>
      </c>
      <c r="G221" s="13">
        <f t="shared" si="7"/>
        <v>93.128834900731249</v>
      </c>
    </row>
    <row r="222" spans="1:7" x14ac:dyDescent="0.3">
      <c r="A222">
        <v>697</v>
      </c>
      <c r="B222" t="s">
        <v>255</v>
      </c>
      <c r="C222" s="13">
        <v>1235</v>
      </c>
      <c r="D222" s="13">
        <v>741466.55875979667</v>
      </c>
      <c r="E222" s="13">
        <v>839878.60875979625</v>
      </c>
      <c r="F222" s="15">
        <f t="shared" si="6"/>
        <v>98412.049999999581</v>
      </c>
      <c r="G222" s="13">
        <f t="shared" si="7"/>
        <v>79.685870445343795</v>
      </c>
    </row>
    <row r="223" spans="1:7" x14ac:dyDescent="0.3">
      <c r="A223">
        <v>698</v>
      </c>
      <c r="B223" t="s">
        <v>256</v>
      </c>
      <c r="C223" s="13">
        <v>63528</v>
      </c>
      <c r="D223" s="13">
        <v>37872071.368141577</v>
      </c>
      <c r="E223" s="13">
        <v>43923602.248141587</v>
      </c>
      <c r="F223" s="15">
        <f t="shared" si="6"/>
        <v>6051530.8800000101</v>
      </c>
      <c r="G223" s="13">
        <f t="shared" si="7"/>
        <v>95.257695504344696</v>
      </c>
    </row>
    <row r="224" spans="1:7" x14ac:dyDescent="0.3">
      <c r="A224">
        <v>700</v>
      </c>
      <c r="B224" t="s">
        <v>257</v>
      </c>
      <c r="C224" s="13">
        <v>4922</v>
      </c>
      <c r="D224" s="13">
        <v>480901.65001300519</v>
      </c>
      <c r="E224" s="13">
        <v>875030.45001300506</v>
      </c>
      <c r="F224" s="15">
        <f t="shared" si="6"/>
        <v>394128.79999999987</v>
      </c>
      <c r="G224" s="13">
        <f t="shared" si="7"/>
        <v>80.074928890694807</v>
      </c>
    </row>
    <row r="225" spans="1:7" x14ac:dyDescent="0.3">
      <c r="A225">
        <v>702</v>
      </c>
      <c r="B225" t="s">
        <v>258</v>
      </c>
      <c r="C225" s="13">
        <v>4215</v>
      </c>
      <c r="D225" s="13">
        <v>1171292.3069010219</v>
      </c>
      <c r="E225" s="13">
        <v>1496169.9169010213</v>
      </c>
      <c r="F225" s="15">
        <f t="shared" si="6"/>
        <v>324877.6099999994</v>
      </c>
      <c r="G225" s="13">
        <f t="shared" si="7"/>
        <v>77.076538552787525</v>
      </c>
    </row>
    <row r="226" spans="1:7" x14ac:dyDescent="0.3">
      <c r="A226">
        <v>704</v>
      </c>
      <c r="B226" t="s">
        <v>259</v>
      </c>
      <c r="C226" s="13">
        <v>6354</v>
      </c>
      <c r="D226" s="13">
        <v>4271273.8233312368</v>
      </c>
      <c r="E226" s="13">
        <v>4744669.2333312379</v>
      </c>
      <c r="F226" s="15">
        <f t="shared" si="6"/>
        <v>473395.41000000108</v>
      </c>
      <c r="G226" s="13">
        <f t="shared" si="7"/>
        <v>74.503526912181471</v>
      </c>
    </row>
    <row r="227" spans="1:7" x14ac:dyDescent="0.3">
      <c r="A227">
        <v>707</v>
      </c>
      <c r="B227" t="s">
        <v>260</v>
      </c>
      <c r="C227" s="13">
        <v>2066</v>
      </c>
      <c r="D227" s="13">
        <v>1208723.1000007747</v>
      </c>
      <c r="E227" s="13">
        <v>1400064.7100007751</v>
      </c>
      <c r="F227" s="15">
        <f t="shared" si="6"/>
        <v>191341.61000000034</v>
      </c>
      <c r="G227" s="13">
        <f t="shared" si="7"/>
        <v>92.614525653436758</v>
      </c>
    </row>
    <row r="228" spans="1:7" x14ac:dyDescent="0.3">
      <c r="A228">
        <v>710</v>
      </c>
      <c r="B228" t="s">
        <v>261</v>
      </c>
      <c r="C228" s="13">
        <v>27528</v>
      </c>
      <c r="D228" s="13">
        <v>17627966.248699713</v>
      </c>
      <c r="E228" s="13">
        <v>19977534.028699715</v>
      </c>
      <c r="F228" s="15">
        <f t="shared" si="6"/>
        <v>2349567.7800000012</v>
      </c>
      <c r="G228" s="13">
        <f t="shared" si="7"/>
        <v>85.351924585876247</v>
      </c>
    </row>
    <row r="229" spans="1:7" x14ac:dyDescent="0.3">
      <c r="A229">
        <v>729</v>
      </c>
      <c r="B229" t="s">
        <v>262</v>
      </c>
      <c r="C229" s="13">
        <v>9208</v>
      </c>
      <c r="D229" s="13">
        <v>6468803.4098467585</v>
      </c>
      <c r="E229" s="13">
        <v>7304316.2398467567</v>
      </c>
      <c r="F229" s="15">
        <f t="shared" si="6"/>
        <v>835512.82999999821</v>
      </c>
      <c r="G229" s="13">
        <f t="shared" si="7"/>
        <v>90.73770960034733</v>
      </c>
    </row>
    <row r="230" spans="1:7" x14ac:dyDescent="0.3">
      <c r="A230">
        <v>732</v>
      </c>
      <c r="B230" t="s">
        <v>263</v>
      </c>
      <c r="C230" s="13">
        <v>3407</v>
      </c>
      <c r="D230" s="13">
        <v>3874240.9882650133</v>
      </c>
      <c r="E230" s="13">
        <v>4166040.3082650136</v>
      </c>
      <c r="F230" s="15">
        <f t="shared" si="6"/>
        <v>291799.3200000003</v>
      </c>
      <c r="G230" s="13">
        <f t="shared" si="7"/>
        <v>85.646997358379892</v>
      </c>
    </row>
    <row r="231" spans="1:7" x14ac:dyDescent="0.3">
      <c r="A231">
        <v>734</v>
      </c>
      <c r="B231" t="s">
        <v>264</v>
      </c>
      <c r="C231" s="13">
        <v>51562</v>
      </c>
      <c r="D231" s="13">
        <v>24511074.270651378</v>
      </c>
      <c r="E231" s="13">
        <v>29374920.860651396</v>
      </c>
      <c r="F231" s="15">
        <f t="shared" si="6"/>
        <v>4863846.5900000185</v>
      </c>
      <c r="G231" s="13">
        <f t="shared" si="7"/>
        <v>94.330060703619296</v>
      </c>
    </row>
    <row r="232" spans="1:7" x14ac:dyDescent="0.3">
      <c r="A232">
        <v>738</v>
      </c>
      <c r="B232" t="s">
        <v>265</v>
      </c>
      <c r="C232" s="13">
        <v>2950</v>
      </c>
      <c r="D232" s="13">
        <v>1362972.7008464576</v>
      </c>
      <c r="E232" s="13">
        <v>1585500.310846458</v>
      </c>
      <c r="F232" s="15">
        <f t="shared" si="6"/>
        <v>222527.61000000034</v>
      </c>
      <c r="G232" s="13">
        <f t="shared" si="7"/>
        <v>75.433088135593337</v>
      </c>
    </row>
    <row r="233" spans="1:7" x14ac:dyDescent="0.3">
      <c r="A233">
        <v>739</v>
      </c>
      <c r="B233" t="s">
        <v>266</v>
      </c>
      <c r="C233" s="13">
        <v>3326</v>
      </c>
      <c r="D233" s="13">
        <v>645598.27963355242</v>
      </c>
      <c r="E233" s="13">
        <v>895353.24963355309</v>
      </c>
      <c r="F233" s="15">
        <f t="shared" si="6"/>
        <v>249754.97000000067</v>
      </c>
      <c r="G233" s="13">
        <f t="shared" si="7"/>
        <v>75.091692723992992</v>
      </c>
    </row>
    <row r="234" spans="1:7" x14ac:dyDescent="0.3">
      <c r="A234">
        <v>740</v>
      </c>
      <c r="B234" t="s">
        <v>267</v>
      </c>
      <c r="C234" s="13">
        <v>32662</v>
      </c>
      <c r="D234" s="13">
        <v>7612727.1763930749</v>
      </c>
      <c r="E234" s="13">
        <v>10660330.616393073</v>
      </c>
      <c r="F234" s="15">
        <f t="shared" si="6"/>
        <v>3047603.4399999976</v>
      </c>
      <c r="G234" s="13">
        <f t="shared" si="7"/>
        <v>93.307312473210388</v>
      </c>
    </row>
    <row r="235" spans="1:7" x14ac:dyDescent="0.3">
      <c r="A235">
        <v>742</v>
      </c>
      <c r="B235" t="s">
        <v>268</v>
      </c>
      <c r="C235" s="13">
        <v>1009</v>
      </c>
      <c r="D235" s="13">
        <v>839368.51015677163</v>
      </c>
      <c r="E235" s="13">
        <v>934069.55015677167</v>
      </c>
      <c r="F235" s="15">
        <f t="shared" si="6"/>
        <v>94701.040000000037</v>
      </c>
      <c r="G235" s="13">
        <f t="shared" si="7"/>
        <v>93.856333002973273</v>
      </c>
    </row>
    <row r="236" spans="1:7" x14ac:dyDescent="0.3">
      <c r="A236">
        <v>743</v>
      </c>
      <c r="B236" t="s">
        <v>269</v>
      </c>
      <c r="C236" s="13">
        <v>64130</v>
      </c>
      <c r="D236" s="13">
        <v>31324495.664515425</v>
      </c>
      <c r="E236" s="13">
        <v>36997203.63451542</v>
      </c>
      <c r="F236" s="15">
        <f t="shared" si="6"/>
        <v>5672707.9699999951</v>
      </c>
      <c r="G236" s="13">
        <f t="shared" si="7"/>
        <v>88.456384999220262</v>
      </c>
    </row>
    <row r="237" spans="1:7" x14ac:dyDescent="0.3">
      <c r="A237">
        <v>746</v>
      </c>
      <c r="B237" t="s">
        <v>270</v>
      </c>
      <c r="C237" s="13">
        <v>4834</v>
      </c>
      <c r="D237" s="13">
        <v>8009979.2587952344</v>
      </c>
      <c r="E237" s="13">
        <v>8364130.6587952329</v>
      </c>
      <c r="F237" s="15">
        <f t="shared" si="6"/>
        <v>354151.39999999851</v>
      </c>
      <c r="G237" s="13">
        <f t="shared" si="7"/>
        <v>73.262598262308344</v>
      </c>
    </row>
    <row r="238" spans="1:7" x14ac:dyDescent="0.3">
      <c r="A238">
        <v>747</v>
      </c>
      <c r="B238" t="s">
        <v>271</v>
      </c>
      <c r="C238" s="13">
        <v>1385</v>
      </c>
      <c r="D238" s="13">
        <v>909911.30431773746</v>
      </c>
      <c r="E238" s="13">
        <v>1028647.4643177374</v>
      </c>
      <c r="F238" s="15">
        <f t="shared" si="6"/>
        <v>118736.15999999992</v>
      </c>
      <c r="G238" s="13">
        <f t="shared" si="7"/>
        <v>85.730079422382616</v>
      </c>
    </row>
    <row r="239" spans="1:7" x14ac:dyDescent="0.3">
      <c r="A239">
        <v>748</v>
      </c>
      <c r="B239" t="s">
        <v>272</v>
      </c>
      <c r="C239" s="13">
        <v>5034</v>
      </c>
      <c r="D239" s="13">
        <v>6925501.6173464786</v>
      </c>
      <c r="E239" s="13">
        <v>7323596.6873464789</v>
      </c>
      <c r="F239" s="15">
        <f t="shared" si="6"/>
        <v>398095.0700000003</v>
      </c>
      <c r="G239" s="13">
        <f t="shared" si="7"/>
        <v>79.081261422328225</v>
      </c>
    </row>
    <row r="240" spans="1:7" x14ac:dyDescent="0.3">
      <c r="A240">
        <v>749</v>
      </c>
      <c r="B240" t="s">
        <v>273</v>
      </c>
      <c r="C240" s="13">
        <v>21251</v>
      </c>
      <c r="D240" s="13">
        <v>14945632.765560066</v>
      </c>
      <c r="E240" s="13">
        <v>16640191.055560065</v>
      </c>
      <c r="F240" s="15">
        <f t="shared" si="6"/>
        <v>1694558.2899999991</v>
      </c>
      <c r="G240" s="13">
        <f t="shared" si="7"/>
        <v>79.74016705096227</v>
      </c>
    </row>
    <row r="241" spans="1:7" x14ac:dyDescent="0.3">
      <c r="A241">
        <v>751</v>
      </c>
      <c r="B241" t="s">
        <v>274</v>
      </c>
      <c r="C241" s="13">
        <v>2950</v>
      </c>
      <c r="D241" s="13">
        <v>2471419.1459176918</v>
      </c>
      <c r="E241" s="13">
        <v>2692680.1259176922</v>
      </c>
      <c r="F241" s="15">
        <f t="shared" si="6"/>
        <v>221260.98000000045</v>
      </c>
      <c r="G241" s="13">
        <f t="shared" si="7"/>
        <v>75.003722033898455</v>
      </c>
    </row>
    <row r="242" spans="1:7" x14ac:dyDescent="0.3">
      <c r="A242">
        <v>753</v>
      </c>
      <c r="B242" t="s">
        <v>275</v>
      </c>
      <c r="C242" s="13">
        <v>21687</v>
      </c>
      <c r="D242" s="13">
        <v>11656954.832571339</v>
      </c>
      <c r="E242" s="13">
        <v>13412552.202571332</v>
      </c>
      <c r="F242" s="15">
        <f t="shared" si="6"/>
        <v>1755597.3699999936</v>
      </c>
      <c r="G242" s="13">
        <f t="shared" si="7"/>
        <v>80.951600959099622</v>
      </c>
    </row>
    <row r="243" spans="1:7" x14ac:dyDescent="0.3">
      <c r="A243">
        <v>755</v>
      </c>
      <c r="B243" t="s">
        <v>276</v>
      </c>
      <c r="C243" s="13">
        <v>6149</v>
      </c>
      <c r="D243" s="13">
        <v>3328377.6443115575</v>
      </c>
      <c r="E243" s="13">
        <v>3831279.1043115584</v>
      </c>
      <c r="F243" s="15">
        <f t="shared" si="6"/>
        <v>502901.46000000089</v>
      </c>
      <c r="G243" s="13">
        <f t="shared" si="7"/>
        <v>81.785893641242623</v>
      </c>
    </row>
    <row r="244" spans="1:7" x14ac:dyDescent="0.3">
      <c r="A244">
        <v>758</v>
      </c>
      <c r="B244" t="s">
        <v>277</v>
      </c>
      <c r="C244" s="13">
        <v>8266</v>
      </c>
      <c r="D244" s="13">
        <v>7470866.7009729296</v>
      </c>
      <c r="E244" s="13">
        <v>8170991.0809729295</v>
      </c>
      <c r="F244" s="15">
        <f t="shared" si="6"/>
        <v>700124.37999999989</v>
      </c>
      <c r="G244" s="13">
        <f t="shared" si="7"/>
        <v>84.699295910960544</v>
      </c>
    </row>
    <row r="245" spans="1:7" x14ac:dyDescent="0.3">
      <c r="A245">
        <v>759</v>
      </c>
      <c r="B245" t="s">
        <v>278</v>
      </c>
      <c r="C245" s="13">
        <v>2007</v>
      </c>
      <c r="D245" s="13">
        <v>1990329.7463599583</v>
      </c>
      <c r="E245" s="13">
        <v>2149360.426359958</v>
      </c>
      <c r="F245" s="15">
        <f t="shared" si="6"/>
        <v>159030.6799999997</v>
      </c>
      <c r="G245" s="13">
        <f t="shared" si="7"/>
        <v>79.238006975585307</v>
      </c>
    </row>
    <row r="246" spans="1:7" x14ac:dyDescent="0.3">
      <c r="A246">
        <v>761</v>
      </c>
      <c r="B246" t="s">
        <v>279</v>
      </c>
      <c r="C246" s="13">
        <v>8646</v>
      </c>
      <c r="D246" s="13">
        <v>4548929.4843836604</v>
      </c>
      <c r="E246" s="13">
        <v>5217927.5443836609</v>
      </c>
      <c r="F246" s="15">
        <f t="shared" si="6"/>
        <v>668998.06000000052</v>
      </c>
      <c r="G246" s="13">
        <f t="shared" si="7"/>
        <v>77.376597270414123</v>
      </c>
    </row>
    <row r="247" spans="1:7" x14ac:dyDescent="0.3">
      <c r="A247">
        <v>762</v>
      </c>
      <c r="B247" t="s">
        <v>280</v>
      </c>
      <c r="C247" s="13">
        <v>3841</v>
      </c>
      <c r="D247" s="13">
        <v>1842598.8136093735</v>
      </c>
      <c r="E247" s="13">
        <v>2156554.0736093745</v>
      </c>
      <c r="F247" s="15">
        <f t="shared" si="6"/>
        <v>313955.26000000094</v>
      </c>
      <c r="G247" s="13">
        <f t="shared" si="7"/>
        <v>81.737896381150989</v>
      </c>
    </row>
    <row r="248" spans="1:7" x14ac:dyDescent="0.3">
      <c r="A248">
        <v>765</v>
      </c>
      <c r="B248" t="s">
        <v>281</v>
      </c>
      <c r="C248" s="13">
        <v>10301</v>
      </c>
      <c r="D248" s="13">
        <v>5800320.2411313811</v>
      </c>
      <c r="E248" s="13">
        <v>6635010.3611313803</v>
      </c>
      <c r="F248" s="15">
        <f t="shared" si="6"/>
        <v>834690.11999999918</v>
      </c>
      <c r="G248" s="13">
        <f t="shared" si="7"/>
        <v>81.030008737015748</v>
      </c>
    </row>
    <row r="249" spans="1:7" x14ac:dyDescent="0.3">
      <c r="A249">
        <v>768</v>
      </c>
      <c r="B249" t="s">
        <v>282</v>
      </c>
      <c r="C249" s="13">
        <v>2482</v>
      </c>
      <c r="D249" s="13">
        <v>1101249.4497036259</v>
      </c>
      <c r="E249" s="13">
        <v>1296513.339703626</v>
      </c>
      <c r="F249" s="15">
        <f t="shared" si="6"/>
        <v>195263.89000000013</v>
      </c>
      <c r="G249" s="13">
        <f t="shared" si="7"/>
        <v>78.671994359387639</v>
      </c>
    </row>
    <row r="250" spans="1:7" x14ac:dyDescent="0.3">
      <c r="A250">
        <v>777</v>
      </c>
      <c r="B250" t="s">
        <v>283</v>
      </c>
      <c r="C250" s="13">
        <v>7594</v>
      </c>
      <c r="D250" s="13">
        <v>6113433.9071688903</v>
      </c>
      <c r="E250" s="13">
        <v>6782785.0771688903</v>
      </c>
      <c r="F250" s="15">
        <f t="shared" si="6"/>
        <v>669351.16999999993</v>
      </c>
      <c r="G250" s="13">
        <f t="shared" si="7"/>
        <v>88.142108243350009</v>
      </c>
    </row>
    <row r="251" spans="1:7" x14ac:dyDescent="0.3">
      <c r="A251">
        <v>778</v>
      </c>
      <c r="B251" t="s">
        <v>284</v>
      </c>
      <c r="C251" s="13">
        <v>6931</v>
      </c>
      <c r="D251" s="13">
        <v>3195548.5857962263</v>
      </c>
      <c r="E251" s="13">
        <v>3746031.8157962267</v>
      </c>
      <c r="F251" s="15">
        <f t="shared" si="6"/>
        <v>550483.23000000045</v>
      </c>
      <c r="G251" s="13">
        <f t="shared" si="7"/>
        <v>79.423348723128044</v>
      </c>
    </row>
    <row r="252" spans="1:7" x14ac:dyDescent="0.3">
      <c r="A252">
        <v>781</v>
      </c>
      <c r="B252" t="s">
        <v>285</v>
      </c>
      <c r="C252" s="13">
        <v>3631</v>
      </c>
      <c r="D252" s="13">
        <v>117643.29616051112</v>
      </c>
      <c r="E252" s="13">
        <v>394380.10616051068</v>
      </c>
      <c r="F252" s="15">
        <f t="shared" si="6"/>
        <v>276736.80999999959</v>
      </c>
      <c r="G252" s="13">
        <f t="shared" si="7"/>
        <v>76.215039933902389</v>
      </c>
    </row>
    <row r="253" spans="1:7" x14ac:dyDescent="0.3">
      <c r="A253">
        <v>783</v>
      </c>
      <c r="B253" t="s">
        <v>286</v>
      </c>
      <c r="C253" s="13">
        <v>6646</v>
      </c>
      <c r="D253" s="13">
        <v>1700881.673595933</v>
      </c>
      <c r="E253" s="13">
        <v>2210518.2835959345</v>
      </c>
      <c r="F253" s="15">
        <f t="shared" si="6"/>
        <v>509636.6100000015</v>
      </c>
      <c r="G253" s="13">
        <f t="shared" si="7"/>
        <v>76.683209449293031</v>
      </c>
    </row>
    <row r="254" spans="1:7" x14ac:dyDescent="0.3">
      <c r="A254">
        <v>785</v>
      </c>
      <c r="B254" t="s">
        <v>287</v>
      </c>
      <c r="C254" s="13">
        <v>2737</v>
      </c>
      <c r="D254" s="13">
        <v>2553901.8398926356</v>
      </c>
      <c r="E254" s="13">
        <v>2777528.2098926357</v>
      </c>
      <c r="F254" s="15">
        <f t="shared" si="6"/>
        <v>223626.37000000011</v>
      </c>
      <c r="G254" s="13">
        <f t="shared" si="7"/>
        <v>81.704921446839649</v>
      </c>
    </row>
    <row r="255" spans="1:7" x14ac:dyDescent="0.3">
      <c r="A255">
        <v>790</v>
      </c>
      <c r="B255" t="s">
        <v>288</v>
      </c>
      <c r="C255" s="13">
        <v>24052</v>
      </c>
      <c r="D255" s="13">
        <v>12914025.108936565</v>
      </c>
      <c r="E255" s="13">
        <v>14849503.448936565</v>
      </c>
      <c r="F255" s="15">
        <f t="shared" si="6"/>
        <v>1935478.3399999999</v>
      </c>
      <c r="G255" s="13">
        <f t="shared" si="7"/>
        <v>80.470577914518543</v>
      </c>
    </row>
    <row r="256" spans="1:7" x14ac:dyDescent="0.3">
      <c r="A256">
        <v>791</v>
      </c>
      <c r="B256" t="s">
        <v>289</v>
      </c>
      <c r="C256" s="13">
        <v>5203</v>
      </c>
      <c r="D256" s="13">
        <v>5746000.1995496042</v>
      </c>
      <c r="E256" s="13">
        <v>6160624.2995496038</v>
      </c>
      <c r="F256" s="15">
        <f t="shared" si="6"/>
        <v>414624.09999999963</v>
      </c>
      <c r="G256" s="13">
        <f t="shared" si="7"/>
        <v>79.68942917547561</v>
      </c>
    </row>
    <row r="257" spans="1:7" x14ac:dyDescent="0.3">
      <c r="A257">
        <v>831</v>
      </c>
      <c r="B257" t="s">
        <v>290</v>
      </c>
      <c r="C257" s="13">
        <v>4628</v>
      </c>
      <c r="D257" s="13">
        <v>2392941.3702698615</v>
      </c>
      <c r="E257" s="13">
        <v>2771869.6102698618</v>
      </c>
      <c r="F257" s="15">
        <f t="shared" si="6"/>
        <v>378928.24000000022</v>
      </c>
      <c r="G257" s="13">
        <f t="shared" si="7"/>
        <v>81.877320656871262</v>
      </c>
    </row>
    <row r="258" spans="1:7" x14ac:dyDescent="0.3">
      <c r="A258">
        <v>832</v>
      </c>
      <c r="B258" t="s">
        <v>291</v>
      </c>
      <c r="C258" s="13">
        <v>3916</v>
      </c>
      <c r="D258" s="13">
        <v>5161233.8263530312</v>
      </c>
      <c r="E258" s="13">
        <v>5509837.2363530314</v>
      </c>
      <c r="F258" s="15">
        <f t="shared" si="6"/>
        <v>348603.41000000015</v>
      </c>
      <c r="G258" s="13">
        <f t="shared" si="7"/>
        <v>89.02027834525029</v>
      </c>
    </row>
    <row r="259" spans="1:7" x14ac:dyDescent="0.3">
      <c r="A259">
        <v>833</v>
      </c>
      <c r="B259" t="s">
        <v>292</v>
      </c>
      <c r="C259" s="13">
        <v>1659</v>
      </c>
      <c r="D259" s="13">
        <v>496870.08298500965</v>
      </c>
      <c r="E259" s="13">
        <v>619262.09298500989</v>
      </c>
      <c r="F259" s="15">
        <f t="shared" si="6"/>
        <v>122392.01000000024</v>
      </c>
      <c r="G259" s="13">
        <f t="shared" si="7"/>
        <v>73.774569017480559</v>
      </c>
    </row>
    <row r="260" spans="1:7" x14ac:dyDescent="0.3">
      <c r="A260">
        <v>834</v>
      </c>
      <c r="B260" t="s">
        <v>293</v>
      </c>
      <c r="C260" s="13">
        <v>6016</v>
      </c>
      <c r="D260" s="13">
        <v>2983463.5774372793</v>
      </c>
      <c r="E260" s="13">
        <v>3453873.4174372791</v>
      </c>
      <c r="F260" s="15">
        <f t="shared" si="6"/>
        <v>470409.83999999985</v>
      </c>
      <c r="G260" s="13">
        <f t="shared" si="7"/>
        <v>78.193124999999981</v>
      </c>
    </row>
    <row r="261" spans="1:7" x14ac:dyDescent="0.3">
      <c r="A261">
        <v>837</v>
      </c>
      <c r="B261" t="s">
        <v>294</v>
      </c>
      <c r="C261" s="13">
        <v>241009</v>
      </c>
      <c r="D261" s="13">
        <v>16345966.337210119</v>
      </c>
      <c r="E261" s="13">
        <v>42865781.077210121</v>
      </c>
      <c r="F261" s="15">
        <f t="shared" si="6"/>
        <v>26519814.740000002</v>
      </c>
      <c r="G261" s="13">
        <f t="shared" si="7"/>
        <v>110.03661581102781</v>
      </c>
    </row>
    <row r="262" spans="1:7" x14ac:dyDescent="0.3">
      <c r="A262">
        <v>844</v>
      </c>
      <c r="B262" t="s">
        <v>295</v>
      </c>
      <c r="C262" s="13">
        <v>1503</v>
      </c>
      <c r="D262" s="13">
        <v>617671.31852734368</v>
      </c>
      <c r="E262" s="13">
        <v>735130.70852734381</v>
      </c>
      <c r="F262" s="15">
        <f t="shared" si="6"/>
        <v>117459.39000000013</v>
      </c>
      <c r="G262" s="13">
        <f t="shared" si="7"/>
        <v>78.149960079840412</v>
      </c>
    </row>
    <row r="263" spans="1:7" x14ac:dyDescent="0.3">
      <c r="A263">
        <v>845</v>
      </c>
      <c r="B263" t="s">
        <v>296</v>
      </c>
      <c r="C263" s="13">
        <v>2925</v>
      </c>
      <c r="D263" s="13">
        <v>3263736.1221074341</v>
      </c>
      <c r="E263" s="13">
        <v>3523262.8621074334</v>
      </c>
      <c r="F263" s="15">
        <f t="shared" si="6"/>
        <v>259526.73999999929</v>
      </c>
      <c r="G263" s="13">
        <f t="shared" si="7"/>
        <v>88.72709059829036</v>
      </c>
    </row>
    <row r="264" spans="1:7" x14ac:dyDescent="0.3">
      <c r="A264">
        <v>846</v>
      </c>
      <c r="B264" t="s">
        <v>297</v>
      </c>
      <c r="C264" s="13">
        <v>4994</v>
      </c>
      <c r="D264" s="13">
        <v>3463350.1952354098</v>
      </c>
      <c r="E264" s="13">
        <v>3821413.565235409</v>
      </c>
      <c r="F264" s="15">
        <f t="shared" si="6"/>
        <v>358063.36999999918</v>
      </c>
      <c r="G264" s="13">
        <f t="shared" si="7"/>
        <v>71.698712454945777</v>
      </c>
    </row>
    <row r="265" spans="1:7" x14ac:dyDescent="0.3">
      <c r="A265">
        <v>848</v>
      </c>
      <c r="B265" t="s">
        <v>298</v>
      </c>
      <c r="C265" s="13">
        <v>4307</v>
      </c>
      <c r="D265" s="13">
        <v>3390557.6547757182</v>
      </c>
      <c r="E265" s="13">
        <v>3819504.704775719</v>
      </c>
      <c r="F265" s="15">
        <f t="shared" ref="F265:F300" si="8">E265-D265</f>
        <v>428947.05000000075</v>
      </c>
      <c r="G265" s="13">
        <f t="shared" ref="G265:G300" si="9">F265/C265</f>
        <v>99.592999767820004</v>
      </c>
    </row>
    <row r="266" spans="1:7" x14ac:dyDescent="0.3">
      <c r="A266">
        <v>849</v>
      </c>
      <c r="B266" t="s">
        <v>299</v>
      </c>
      <c r="C266" s="13">
        <v>2966</v>
      </c>
      <c r="D266" s="13">
        <v>3585717.0563627486</v>
      </c>
      <c r="E266" s="13">
        <v>3809348.2163627478</v>
      </c>
      <c r="F266" s="15">
        <f t="shared" si="8"/>
        <v>223631.15999999922</v>
      </c>
      <c r="G266" s="13">
        <f t="shared" si="9"/>
        <v>75.398233310856114</v>
      </c>
    </row>
    <row r="267" spans="1:7" x14ac:dyDescent="0.3">
      <c r="A267">
        <v>850</v>
      </c>
      <c r="B267" t="s">
        <v>300</v>
      </c>
      <c r="C267" s="13">
        <v>2401</v>
      </c>
      <c r="D267" s="13">
        <v>2111667.6634914628</v>
      </c>
      <c r="E267" s="13">
        <v>2297410.4734914629</v>
      </c>
      <c r="F267" s="15">
        <f t="shared" si="8"/>
        <v>185742.81000000006</v>
      </c>
      <c r="G267" s="13">
        <f t="shared" si="9"/>
        <v>77.360603915035426</v>
      </c>
    </row>
    <row r="268" spans="1:7" x14ac:dyDescent="0.3">
      <c r="A268">
        <v>851</v>
      </c>
      <c r="B268" t="s">
        <v>301</v>
      </c>
      <c r="C268" s="13">
        <v>21467</v>
      </c>
      <c r="D268" s="13">
        <v>13102757.306942351</v>
      </c>
      <c r="E268" s="13">
        <v>15037807.886942349</v>
      </c>
      <c r="F268" s="15">
        <f t="shared" si="8"/>
        <v>1935050.5799999982</v>
      </c>
      <c r="G268" s="13">
        <f t="shared" si="9"/>
        <v>90.140708063539307</v>
      </c>
    </row>
    <row r="269" spans="1:7" x14ac:dyDescent="0.3">
      <c r="A269">
        <v>853</v>
      </c>
      <c r="B269" t="s">
        <v>302</v>
      </c>
      <c r="C269" s="13">
        <v>194391</v>
      </c>
      <c r="D269" s="13">
        <v>18712388.935037624</v>
      </c>
      <c r="E269" s="13">
        <v>39861026.695037588</v>
      </c>
      <c r="F269" s="15">
        <f t="shared" si="8"/>
        <v>21148637.759999964</v>
      </c>
      <c r="G269" s="13">
        <f t="shared" si="9"/>
        <v>108.79432566322497</v>
      </c>
    </row>
    <row r="270" spans="1:7" x14ac:dyDescent="0.3">
      <c r="A270">
        <v>854</v>
      </c>
      <c r="B270" t="s">
        <v>303</v>
      </c>
      <c r="C270" s="13">
        <v>3304</v>
      </c>
      <c r="D270" s="13">
        <v>2635333.8270666087</v>
      </c>
      <c r="E270" s="13">
        <v>2902114.8170666089</v>
      </c>
      <c r="F270" s="15">
        <f t="shared" si="8"/>
        <v>266780.99000000022</v>
      </c>
      <c r="G270" s="13">
        <f t="shared" si="9"/>
        <v>80.744851694915326</v>
      </c>
    </row>
    <row r="271" spans="1:7" x14ac:dyDescent="0.3">
      <c r="A271">
        <v>857</v>
      </c>
      <c r="B271" t="s">
        <v>304</v>
      </c>
      <c r="C271" s="13">
        <v>2433</v>
      </c>
      <c r="D271" s="13">
        <v>1169991.1230375944</v>
      </c>
      <c r="E271" s="13">
        <v>1374319.4530375949</v>
      </c>
      <c r="F271" s="15">
        <f t="shared" si="8"/>
        <v>204328.33000000054</v>
      </c>
      <c r="G271" s="13">
        <f t="shared" si="9"/>
        <v>83.982050965885961</v>
      </c>
    </row>
    <row r="272" spans="1:7" x14ac:dyDescent="0.3">
      <c r="A272">
        <v>858</v>
      </c>
      <c r="B272" t="s">
        <v>305</v>
      </c>
      <c r="C272" s="13">
        <v>38783</v>
      </c>
      <c r="D272" s="13">
        <v>18718291.985225845</v>
      </c>
      <c r="E272" s="13">
        <v>21944200.635225836</v>
      </c>
      <c r="F272" s="15">
        <f t="shared" si="8"/>
        <v>3225908.6499999911</v>
      </c>
      <c r="G272" s="13">
        <f t="shared" si="9"/>
        <v>83.178419668411181</v>
      </c>
    </row>
    <row r="273" spans="1:7" x14ac:dyDescent="0.3">
      <c r="A273">
        <v>859</v>
      </c>
      <c r="B273" t="s">
        <v>306</v>
      </c>
      <c r="C273" s="13">
        <v>6603</v>
      </c>
      <c r="D273" s="13">
        <v>14304932.666514287</v>
      </c>
      <c r="E273" s="13">
        <v>14786175.006514285</v>
      </c>
      <c r="F273" s="15">
        <f t="shared" si="8"/>
        <v>481242.33999999799</v>
      </c>
      <c r="G273" s="13">
        <f t="shared" si="9"/>
        <v>72.882377707102521</v>
      </c>
    </row>
    <row r="274" spans="1:7" x14ac:dyDescent="0.3">
      <c r="A274">
        <v>886</v>
      </c>
      <c r="B274" t="s">
        <v>307</v>
      </c>
      <c r="C274" s="13">
        <v>12735</v>
      </c>
      <c r="D274" s="13">
        <v>7190809.6562898066</v>
      </c>
      <c r="E274" s="13">
        <v>8237183.3562898058</v>
      </c>
      <c r="F274" s="15">
        <f t="shared" si="8"/>
        <v>1046373.6999999993</v>
      </c>
      <c r="G274" s="13">
        <f t="shared" si="9"/>
        <v>82.165190420102022</v>
      </c>
    </row>
    <row r="275" spans="1:7" x14ac:dyDescent="0.3">
      <c r="A275">
        <v>887</v>
      </c>
      <c r="B275" t="s">
        <v>308</v>
      </c>
      <c r="C275" s="13">
        <v>4644</v>
      </c>
      <c r="D275" s="13">
        <v>2549395.0905110016</v>
      </c>
      <c r="E275" s="13">
        <v>2950880.8405110021</v>
      </c>
      <c r="F275" s="15">
        <f t="shared" si="8"/>
        <v>401485.75000000047</v>
      </c>
      <c r="G275" s="13">
        <f t="shared" si="9"/>
        <v>86.452573212747737</v>
      </c>
    </row>
    <row r="276" spans="1:7" x14ac:dyDescent="0.3">
      <c r="A276">
        <v>889</v>
      </c>
      <c r="B276" t="s">
        <v>309</v>
      </c>
      <c r="C276" s="13">
        <v>2619</v>
      </c>
      <c r="D276" s="13">
        <v>3097298.404481336</v>
      </c>
      <c r="E276" s="13">
        <v>3304563.344481336</v>
      </c>
      <c r="F276" s="15">
        <f t="shared" si="8"/>
        <v>207264.93999999994</v>
      </c>
      <c r="G276" s="13">
        <f t="shared" si="9"/>
        <v>79.138961435662452</v>
      </c>
    </row>
    <row r="277" spans="1:7" x14ac:dyDescent="0.3">
      <c r="A277">
        <v>890</v>
      </c>
      <c r="B277" t="s">
        <v>310</v>
      </c>
      <c r="C277" s="13">
        <v>1219</v>
      </c>
      <c r="D277" s="13">
        <v>2304353.5806535291</v>
      </c>
      <c r="E277" s="13">
        <v>2397529.9106535292</v>
      </c>
      <c r="F277" s="15">
        <f t="shared" si="8"/>
        <v>93176.330000000075</v>
      </c>
      <c r="G277" s="13">
        <f t="shared" si="9"/>
        <v>76.436694011484889</v>
      </c>
    </row>
    <row r="278" spans="1:7" x14ac:dyDescent="0.3">
      <c r="A278">
        <v>892</v>
      </c>
      <c r="B278" t="s">
        <v>311</v>
      </c>
      <c r="C278" s="13">
        <v>3646</v>
      </c>
      <c r="D278" s="13">
        <v>5760574.8029500041</v>
      </c>
      <c r="E278" s="13">
        <v>6041051.5529500032</v>
      </c>
      <c r="F278" s="15">
        <f t="shared" si="8"/>
        <v>280476.74999999907</v>
      </c>
      <c r="G278" s="13">
        <f t="shared" si="9"/>
        <v>76.927249040043634</v>
      </c>
    </row>
    <row r="279" spans="1:7" x14ac:dyDescent="0.3">
      <c r="A279">
        <v>893</v>
      </c>
      <c r="B279" t="s">
        <v>312</v>
      </c>
      <c r="C279" s="13">
        <v>7479</v>
      </c>
      <c r="D279" s="13">
        <v>8181532.501344814</v>
      </c>
      <c r="E279" s="13">
        <v>8739152.3613448162</v>
      </c>
      <c r="F279" s="15">
        <f t="shared" si="8"/>
        <v>557619.8600000022</v>
      </c>
      <c r="G279" s="13">
        <f t="shared" si="9"/>
        <v>74.558077283059532</v>
      </c>
    </row>
    <row r="280" spans="1:7" x14ac:dyDescent="0.3">
      <c r="A280">
        <v>895</v>
      </c>
      <c r="B280" t="s">
        <v>313</v>
      </c>
      <c r="C280" s="13">
        <v>15378</v>
      </c>
      <c r="D280" s="13">
        <v>3790025.6577028306</v>
      </c>
      <c r="E280" s="13">
        <v>5092511.6077028299</v>
      </c>
      <c r="F280" s="15">
        <f t="shared" si="8"/>
        <v>1302485.9499999993</v>
      </c>
      <c r="G280" s="13">
        <f t="shared" si="9"/>
        <v>84.698006892963932</v>
      </c>
    </row>
    <row r="281" spans="1:7" x14ac:dyDescent="0.3">
      <c r="A281">
        <v>905</v>
      </c>
      <c r="B281" t="s">
        <v>314</v>
      </c>
      <c r="C281" s="13">
        <v>67551</v>
      </c>
      <c r="D281" s="13">
        <v>24581195.460269809</v>
      </c>
      <c r="E281" s="13">
        <v>31250096.480269819</v>
      </c>
      <c r="F281" s="15">
        <f t="shared" si="8"/>
        <v>6668901.0200000107</v>
      </c>
      <c r="G281" s="13">
        <f t="shared" si="9"/>
        <v>98.723942206629218</v>
      </c>
    </row>
    <row r="282" spans="1:7" x14ac:dyDescent="0.3">
      <c r="A282">
        <v>908</v>
      </c>
      <c r="B282" t="s">
        <v>315</v>
      </c>
      <c r="C282" s="13">
        <v>20765</v>
      </c>
      <c r="D282" s="13">
        <v>8155478.7264403803</v>
      </c>
      <c r="E282" s="13">
        <v>9982495.5764403809</v>
      </c>
      <c r="F282" s="15">
        <f t="shared" si="8"/>
        <v>1827016.8500000006</v>
      </c>
      <c r="G282" s="13">
        <f t="shared" si="9"/>
        <v>87.985400915001236</v>
      </c>
    </row>
    <row r="283" spans="1:7" x14ac:dyDescent="0.3">
      <c r="A283">
        <v>915</v>
      </c>
      <c r="B283" t="s">
        <v>316</v>
      </c>
      <c r="C283" s="13">
        <v>20278</v>
      </c>
      <c r="D283" s="13">
        <v>3829108.7948645167</v>
      </c>
      <c r="E283" s="13">
        <v>5739525.7648645155</v>
      </c>
      <c r="F283" s="15">
        <f t="shared" si="8"/>
        <v>1910416.9699999988</v>
      </c>
      <c r="G283" s="13">
        <f t="shared" si="9"/>
        <v>94.21131127330105</v>
      </c>
    </row>
    <row r="284" spans="1:7" x14ac:dyDescent="0.3">
      <c r="A284">
        <v>918</v>
      </c>
      <c r="B284" t="s">
        <v>317</v>
      </c>
      <c r="C284" s="13">
        <v>2292</v>
      </c>
      <c r="D284" s="13">
        <v>940919.14851664822</v>
      </c>
      <c r="E284" s="13">
        <v>1116639.1985166473</v>
      </c>
      <c r="F284" s="15">
        <f t="shared" si="8"/>
        <v>175720.04999999912</v>
      </c>
      <c r="G284" s="13">
        <f t="shared" si="9"/>
        <v>76.66668848167501</v>
      </c>
    </row>
    <row r="285" spans="1:7" x14ac:dyDescent="0.3">
      <c r="A285">
        <v>921</v>
      </c>
      <c r="B285" t="s">
        <v>318</v>
      </c>
      <c r="C285" s="13">
        <v>1972</v>
      </c>
      <c r="D285" s="13">
        <v>1162730.4119395227</v>
      </c>
      <c r="E285" s="13">
        <v>1310957.2419395228</v>
      </c>
      <c r="F285" s="15">
        <f t="shared" si="8"/>
        <v>148226.83000000007</v>
      </c>
      <c r="G285" s="13">
        <f t="shared" si="9"/>
        <v>75.165735294117681</v>
      </c>
    </row>
    <row r="286" spans="1:7" x14ac:dyDescent="0.3">
      <c r="A286">
        <v>922</v>
      </c>
      <c r="B286" t="s">
        <v>319</v>
      </c>
      <c r="C286" s="13">
        <v>4367</v>
      </c>
      <c r="D286" s="13">
        <v>3896373.3980788919</v>
      </c>
      <c r="E286" s="13">
        <v>4248944.6280788919</v>
      </c>
      <c r="F286" s="15">
        <f t="shared" si="8"/>
        <v>352571.23</v>
      </c>
      <c r="G286" s="13">
        <f t="shared" si="9"/>
        <v>80.735340050377829</v>
      </c>
    </row>
    <row r="287" spans="1:7" x14ac:dyDescent="0.3">
      <c r="A287">
        <v>924</v>
      </c>
      <c r="B287" t="s">
        <v>320</v>
      </c>
      <c r="C287" s="13">
        <v>3065</v>
      </c>
      <c r="D287" s="13">
        <v>2660849.2779683028</v>
      </c>
      <c r="E287" s="13">
        <v>2893037.1379683032</v>
      </c>
      <c r="F287" s="15">
        <f t="shared" si="8"/>
        <v>232187.86000000034</v>
      </c>
      <c r="G287" s="13">
        <f t="shared" si="9"/>
        <v>75.754603588907131</v>
      </c>
    </row>
    <row r="288" spans="1:7" x14ac:dyDescent="0.3">
      <c r="A288">
        <v>925</v>
      </c>
      <c r="B288" t="s">
        <v>321</v>
      </c>
      <c r="C288" s="13">
        <v>3522</v>
      </c>
      <c r="D288" s="13">
        <v>1328178.4203872408</v>
      </c>
      <c r="E288" s="13">
        <v>1618059.1303872399</v>
      </c>
      <c r="F288" s="15">
        <f t="shared" si="8"/>
        <v>289880.70999999903</v>
      </c>
      <c r="G288" s="13">
        <f t="shared" si="9"/>
        <v>82.305709823963383</v>
      </c>
    </row>
    <row r="289" spans="1:7" x14ac:dyDescent="0.3">
      <c r="A289">
        <v>927</v>
      </c>
      <c r="B289" t="s">
        <v>322</v>
      </c>
      <c r="C289" s="13">
        <v>29160</v>
      </c>
      <c r="D289" s="13">
        <v>15771203.033927247</v>
      </c>
      <c r="E289" s="13">
        <v>18319910.403927244</v>
      </c>
      <c r="F289" s="15">
        <f t="shared" si="8"/>
        <v>2548707.3699999973</v>
      </c>
      <c r="G289" s="13">
        <f t="shared" si="9"/>
        <v>87.404230795610331</v>
      </c>
    </row>
    <row r="290" spans="1:7" x14ac:dyDescent="0.3">
      <c r="A290">
        <v>931</v>
      </c>
      <c r="B290" t="s">
        <v>323</v>
      </c>
      <c r="C290" s="13">
        <v>6097</v>
      </c>
      <c r="D290" s="13">
        <v>2700667.6551330183</v>
      </c>
      <c r="E290" s="13">
        <v>3191719.1551330192</v>
      </c>
      <c r="F290" s="15">
        <f t="shared" si="8"/>
        <v>491051.50000000093</v>
      </c>
      <c r="G290" s="13">
        <f t="shared" si="9"/>
        <v>80.539855666721493</v>
      </c>
    </row>
    <row r="291" spans="1:7" x14ac:dyDescent="0.3">
      <c r="A291">
        <v>934</v>
      </c>
      <c r="B291" t="s">
        <v>324</v>
      </c>
      <c r="C291" s="13">
        <v>2784</v>
      </c>
      <c r="D291" s="13">
        <v>1820337.3403366937</v>
      </c>
      <c r="E291" s="13">
        <v>2027756.5903366941</v>
      </c>
      <c r="F291" s="15">
        <f t="shared" si="8"/>
        <v>207419.25000000047</v>
      </c>
      <c r="G291" s="13">
        <f t="shared" si="9"/>
        <v>74.504040948276028</v>
      </c>
    </row>
    <row r="292" spans="1:7" x14ac:dyDescent="0.3">
      <c r="A292">
        <v>935</v>
      </c>
      <c r="B292" t="s">
        <v>325</v>
      </c>
      <c r="C292" s="13">
        <v>3087</v>
      </c>
      <c r="D292" s="13">
        <v>1064102.3395956908</v>
      </c>
      <c r="E292" s="13">
        <v>1340928.4895956903</v>
      </c>
      <c r="F292" s="15">
        <f t="shared" si="8"/>
        <v>276826.14999999944</v>
      </c>
      <c r="G292" s="13">
        <f t="shared" si="9"/>
        <v>89.674813735017636</v>
      </c>
    </row>
    <row r="293" spans="1:7" x14ac:dyDescent="0.3">
      <c r="A293">
        <v>936</v>
      </c>
      <c r="B293" t="s">
        <v>326</v>
      </c>
      <c r="C293" s="13">
        <v>6510</v>
      </c>
      <c r="D293" s="13">
        <v>2463180.5124634327</v>
      </c>
      <c r="E293" s="13">
        <v>2944993.6424634317</v>
      </c>
      <c r="F293" s="15">
        <f t="shared" si="8"/>
        <v>481813.12999999896</v>
      </c>
      <c r="G293" s="13">
        <f t="shared" si="9"/>
        <v>74.011233486942999</v>
      </c>
    </row>
    <row r="294" spans="1:7" x14ac:dyDescent="0.3">
      <c r="A294">
        <v>946</v>
      </c>
      <c r="B294" t="s">
        <v>327</v>
      </c>
      <c r="C294" s="13">
        <v>6388</v>
      </c>
      <c r="D294" s="13">
        <v>6712228.5390796959</v>
      </c>
      <c r="E294" s="13">
        <v>7193240.7490796968</v>
      </c>
      <c r="F294" s="15">
        <f t="shared" si="8"/>
        <v>481012.21000000089</v>
      </c>
      <c r="G294" s="13">
        <f t="shared" si="9"/>
        <v>75.299344082655125</v>
      </c>
    </row>
    <row r="295" spans="1:7" x14ac:dyDescent="0.3">
      <c r="A295">
        <v>976</v>
      </c>
      <c r="B295" t="s">
        <v>328</v>
      </c>
      <c r="C295" s="13">
        <v>3890</v>
      </c>
      <c r="D295" s="13">
        <v>3392105.4927725508</v>
      </c>
      <c r="E295" s="13">
        <v>3717434.8927725502</v>
      </c>
      <c r="F295" s="15">
        <f t="shared" si="8"/>
        <v>325329.39999999944</v>
      </c>
      <c r="G295" s="13">
        <f t="shared" si="9"/>
        <v>83.632236503855893</v>
      </c>
    </row>
    <row r="296" spans="1:7" x14ac:dyDescent="0.3">
      <c r="A296">
        <v>977</v>
      </c>
      <c r="B296" t="s">
        <v>329</v>
      </c>
      <c r="C296" s="13">
        <v>15304</v>
      </c>
      <c r="D296" s="13">
        <v>15832953.678571533</v>
      </c>
      <c r="E296" s="13">
        <v>17091316.778571535</v>
      </c>
      <c r="F296" s="15">
        <f t="shared" si="8"/>
        <v>1258363.1000000015</v>
      </c>
      <c r="G296" s="13">
        <f t="shared" si="9"/>
        <v>82.224457658128685</v>
      </c>
    </row>
    <row r="297" spans="1:7" x14ac:dyDescent="0.3">
      <c r="A297">
        <v>980</v>
      </c>
      <c r="B297" t="s">
        <v>330</v>
      </c>
      <c r="C297" s="13">
        <v>33352</v>
      </c>
      <c r="D297" s="13">
        <v>27306502.961668484</v>
      </c>
      <c r="E297" s="13">
        <v>30025642.30166848</v>
      </c>
      <c r="F297" s="15">
        <f t="shared" si="8"/>
        <v>2719139.3399999961</v>
      </c>
      <c r="G297" s="13">
        <f t="shared" si="9"/>
        <v>81.528524226433078</v>
      </c>
    </row>
    <row r="298" spans="1:7" x14ac:dyDescent="0.3">
      <c r="A298">
        <v>981</v>
      </c>
      <c r="B298" t="s">
        <v>331</v>
      </c>
      <c r="C298" s="13">
        <v>2314</v>
      </c>
      <c r="D298" s="13">
        <v>1078407.7060533075</v>
      </c>
      <c r="E298" s="13">
        <v>1272905.4060533072</v>
      </c>
      <c r="F298" s="15">
        <f t="shared" si="8"/>
        <v>194497.69999999972</v>
      </c>
      <c r="G298" s="13">
        <f t="shared" si="9"/>
        <v>84.052592912705151</v>
      </c>
    </row>
    <row r="299" spans="1:7" x14ac:dyDescent="0.3">
      <c r="A299">
        <v>989</v>
      </c>
      <c r="B299" t="s">
        <v>332</v>
      </c>
      <c r="C299" s="13">
        <v>5522</v>
      </c>
      <c r="D299" s="13">
        <v>2939154.4824482901</v>
      </c>
      <c r="E299" s="13">
        <v>3373479.0224482892</v>
      </c>
      <c r="F299" s="15">
        <f t="shared" si="8"/>
        <v>434324.53999999911</v>
      </c>
      <c r="G299" s="13">
        <f t="shared" si="9"/>
        <v>78.653484244838666</v>
      </c>
    </row>
    <row r="300" spans="1:7" x14ac:dyDescent="0.3">
      <c r="A300">
        <v>992</v>
      </c>
      <c r="B300" t="s">
        <v>333</v>
      </c>
      <c r="C300" s="13">
        <v>18577</v>
      </c>
      <c r="D300" s="13">
        <v>7208197.2027059346</v>
      </c>
      <c r="E300" s="13">
        <v>8966554.3927059378</v>
      </c>
      <c r="F300" s="15">
        <f t="shared" si="8"/>
        <v>1758357.1900000032</v>
      </c>
      <c r="G300" s="13">
        <f t="shared" si="9"/>
        <v>94.652376056414013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4" x14ac:dyDescent="0.3"/>
  <cols>
    <col min="1" max="1" width="36" customWidth="1"/>
    <col min="2" max="2" width="13" bestFit="1" customWidth="1"/>
    <col min="3" max="3" width="19.08203125" bestFit="1" customWidth="1"/>
    <col min="4" max="4" width="11.33203125" bestFit="1" customWidth="1"/>
    <col min="5" max="5" width="9.83203125" bestFit="1" customWidth="1"/>
    <col min="6" max="6" width="15.08203125" bestFit="1" customWidth="1"/>
    <col min="7" max="7" width="8.75" bestFit="1" customWidth="1"/>
  </cols>
  <sheetData>
    <row r="1" spans="1:4" ht="22.5" x14ac:dyDescent="0.45">
      <c r="A1" s="21" t="s">
        <v>359</v>
      </c>
    </row>
    <row r="3" spans="1:4" x14ac:dyDescent="0.3">
      <c r="A3" s="34" t="s">
        <v>360</v>
      </c>
      <c r="B3" s="41" t="s">
        <v>361</v>
      </c>
      <c r="C3" s="41" t="s">
        <v>362</v>
      </c>
      <c r="D3" s="41" t="s">
        <v>363</v>
      </c>
    </row>
    <row r="4" spans="1:4" x14ac:dyDescent="0.3">
      <c r="A4" s="35" t="s">
        <v>364</v>
      </c>
      <c r="B4" s="36">
        <v>2324457264.1499982</v>
      </c>
      <c r="C4" s="36">
        <v>2324457264.1499982</v>
      </c>
      <c r="D4" s="36">
        <v>0</v>
      </c>
    </row>
    <row r="5" spans="1:4" x14ac:dyDescent="0.3">
      <c r="A5" s="35" t="s">
        <v>365</v>
      </c>
      <c r="B5" s="36">
        <v>481728322.3999998</v>
      </c>
      <c r="C5" s="36">
        <v>481728322.3999998</v>
      </c>
      <c r="D5" s="36">
        <v>0</v>
      </c>
    </row>
    <row r="6" spans="1:4" x14ac:dyDescent="0.3">
      <c r="A6" s="35" t="s">
        <v>366</v>
      </c>
      <c r="B6" s="36">
        <v>2530443218.6000004</v>
      </c>
      <c r="C6" s="36">
        <v>2530443218.6000004</v>
      </c>
      <c r="D6" s="36">
        <v>0</v>
      </c>
    </row>
    <row r="7" spans="1:4" x14ac:dyDescent="0.3">
      <c r="A7" s="35" t="s">
        <v>367</v>
      </c>
      <c r="B7" s="36">
        <v>2137639291.8100002</v>
      </c>
      <c r="C7" s="36">
        <v>2137639291.8100002</v>
      </c>
      <c r="D7" s="36">
        <v>0</v>
      </c>
    </row>
    <row r="8" spans="1:4" x14ac:dyDescent="0.3">
      <c r="A8" s="35" t="s">
        <v>368</v>
      </c>
      <c r="B8" s="36">
        <v>275256480</v>
      </c>
      <c r="C8" s="36">
        <v>275256480</v>
      </c>
      <c r="D8" s="36">
        <v>0</v>
      </c>
    </row>
    <row r="9" spans="1:4" x14ac:dyDescent="0.3">
      <c r="A9" s="35" t="s">
        <v>369</v>
      </c>
      <c r="B9" s="36">
        <v>0</v>
      </c>
      <c r="C9" s="36">
        <v>344080601.79999977</v>
      </c>
      <c r="D9" s="36">
        <v>344080601.79999977</v>
      </c>
    </row>
    <row r="10" spans="1:4" x14ac:dyDescent="0.3">
      <c r="A10" s="37" t="s">
        <v>370</v>
      </c>
      <c r="B10" s="38">
        <v>7749524576.9599962</v>
      </c>
      <c r="C10" s="38">
        <v>8093605178.7599983</v>
      </c>
      <c r="D10" s="38">
        <v>344080601.8000021</v>
      </c>
    </row>
    <row r="11" spans="1:4" x14ac:dyDescent="0.3">
      <c r="A11" s="37"/>
      <c r="B11" s="39"/>
      <c r="C11" s="39"/>
      <c r="D11" s="39"/>
    </row>
    <row r="12" spans="1:4" x14ac:dyDescent="0.3">
      <c r="A12" s="37" t="s">
        <v>371</v>
      </c>
      <c r="B12" s="39"/>
      <c r="C12" s="39"/>
      <c r="D12" s="39"/>
    </row>
    <row r="13" spans="1:4" x14ac:dyDescent="0.3">
      <c r="A13" s="35" t="s">
        <v>372</v>
      </c>
      <c r="B13" s="40">
        <v>358700458.37332273</v>
      </c>
      <c r="C13" s="40">
        <v>358700458.37332273</v>
      </c>
      <c r="D13" s="40">
        <v>0</v>
      </c>
    </row>
    <row r="14" spans="1:4" x14ac:dyDescent="0.3">
      <c r="A14" s="35" t="s">
        <v>373</v>
      </c>
      <c r="B14" s="40">
        <v>0</v>
      </c>
      <c r="C14" s="40">
        <v>147459734.72999999</v>
      </c>
      <c r="D14" s="40">
        <v>147459734.72999999</v>
      </c>
    </row>
    <row r="15" spans="1:4" x14ac:dyDescent="0.3">
      <c r="A15" s="35" t="s">
        <v>374</v>
      </c>
      <c r="B15" s="40">
        <v>36055790.449000001</v>
      </c>
      <c r="C15" s="40">
        <v>36055790.449000001</v>
      </c>
      <c r="D15" s="40">
        <v>0</v>
      </c>
    </row>
    <row r="16" spans="1:4" x14ac:dyDescent="0.3">
      <c r="A16" s="35" t="s">
        <v>375</v>
      </c>
      <c r="B16" s="40">
        <v>63362559.585000001</v>
      </c>
      <c r="C16" s="40">
        <v>63362559.585000001</v>
      </c>
      <c r="D16" s="40">
        <v>0</v>
      </c>
    </row>
    <row r="17" spans="1:4" x14ac:dyDescent="0.3">
      <c r="A17" s="35" t="s">
        <v>376</v>
      </c>
      <c r="B17" s="40">
        <v>696367976.45000029</v>
      </c>
      <c r="C17" s="40">
        <v>725303299.5600003</v>
      </c>
      <c r="D17" s="40">
        <v>28935323.110000014</v>
      </c>
    </row>
    <row r="18" spans="1:4" x14ac:dyDescent="0.3">
      <c r="A18" s="35" t="s">
        <v>377</v>
      </c>
      <c r="B18" s="40">
        <v>194767164.73805121</v>
      </c>
      <c r="C18" s="40">
        <v>194767164.73805121</v>
      </c>
      <c r="D18" s="40">
        <v>0</v>
      </c>
    </row>
    <row r="19" spans="1:4" x14ac:dyDescent="0.3">
      <c r="A19" s="35" t="s">
        <v>378</v>
      </c>
      <c r="B19" s="40">
        <v>14099894.140000004</v>
      </c>
      <c r="C19" s="40">
        <v>14099894.140000004</v>
      </c>
      <c r="D19" s="40">
        <v>0</v>
      </c>
    </row>
    <row r="20" spans="1:4" x14ac:dyDescent="0.3">
      <c r="A20" s="35" t="s">
        <v>379</v>
      </c>
      <c r="B20" s="40">
        <v>9291806.9000000022</v>
      </c>
      <c r="C20" s="40">
        <v>9291806.9000000022</v>
      </c>
      <c r="D20" s="40">
        <v>0</v>
      </c>
    </row>
    <row r="21" spans="1:4" x14ac:dyDescent="0.3">
      <c r="A21" s="35" t="s">
        <v>380</v>
      </c>
      <c r="B21" s="40">
        <v>146299668.80810672</v>
      </c>
      <c r="C21" s="40">
        <v>146299668.80810672</v>
      </c>
      <c r="D21" s="40">
        <v>0</v>
      </c>
    </row>
    <row r="22" spans="1:4" x14ac:dyDescent="0.3">
      <c r="A22" s="37" t="s">
        <v>381</v>
      </c>
      <c r="B22" s="39">
        <v>1518945319.4434793</v>
      </c>
      <c r="C22" s="39">
        <v>1695340377.2834818</v>
      </c>
      <c r="D22" s="39">
        <v>176395057.84000254</v>
      </c>
    </row>
    <row r="23" spans="1:4" x14ac:dyDescent="0.3">
      <c r="A23" s="37" t="s">
        <v>382</v>
      </c>
      <c r="B23" s="39">
        <v>9268469896.4034748</v>
      </c>
      <c r="C23" s="39">
        <v>9788945556.0434799</v>
      </c>
      <c r="D23" s="39">
        <v>520475659.64000511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4" x14ac:dyDescent="0.3"/>
  <cols>
    <col min="1" max="1" width="23.58203125" customWidth="1"/>
    <col min="2" max="2" width="31.58203125" customWidth="1"/>
    <col min="3" max="3" width="25.5" customWidth="1"/>
    <col min="4" max="4" width="17.83203125" customWidth="1"/>
  </cols>
  <sheetData>
    <row r="1" spans="1:4" ht="22.5" x14ac:dyDescent="0.45">
      <c r="A1" s="4" t="s">
        <v>383</v>
      </c>
    </row>
    <row r="2" spans="1:4" x14ac:dyDescent="0.3">
      <c r="A2" t="s">
        <v>384</v>
      </c>
    </row>
    <row r="3" spans="1:4" x14ac:dyDescent="0.3">
      <c r="A3" t="s">
        <v>385</v>
      </c>
    </row>
    <row r="5" spans="1:4" ht="28" x14ac:dyDescent="0.3">
      <c r="A5" s="22" t="s">
        <v>421</v>
      </c>
      <c r="B5" s="23" t="s">
        <v>386</v>
      </c>
      <c r="C5" s="23" t="s">
        <v>387</v>
      </c>
      <c r="D5" s="23" t="s">
        <v>388</v>
      </c>
    </row>
    <row r="6" spans="1:4" x14ac:dyDescent="0.3">
      <c r="A6" s="24" t="s">
        <v>389</v>
      </c>
      <c r="B6" s="26">
        <v>99.401347617953434</v>
      </c>
      <c r="C6" s="27">
        <v>106.07068208475346</v>
      </c>
      <c r="D6" s="28">
        <v>6.6693344668000236</v>
      </c>
    </row>
    <row r="7" spans="1:4" x14ac:dyDescent="0.3">
      <c r="A7" s="24" t="s">
        <v>390</v>
      </c>
      <c r="B7" s="26">
        <v>103.26310975895795</v>
      </c>
      <c r="C7" s="27">
        <v>93.913731479222278</v>
      </c>
      <c r="D7" s="28">
        <v>-9.3493782797356744</v>
      </c>
    </row>
    <row r="8" spans="1:4" x14ac:dyDescent="0.3">
      <c r="A8" s="24" t="s">
        <v>391</v>
      </c>
      <c r="B8" s="26">
        <v>86.72402315169721</v>
      </c>
      <c r="C8" s="27">
        <v>87.699661992071512</v>
      </c>
      <c r="D8" s="28">
        <v>0.97563884037430171</v>
      </c>
    </row>
    <row r="9" spans="1:4" x14ac:dyDescent="0.3">
      <c r="A9" s="24" t="s">
        <v>392</v>
      </c>
      <c r="B9" s="26">
        <v>82.553119870468691</v>
      </c>
      <c r="C9" s="27">
        <v>82.609699924880545</v>
      </c>
      <c r="D9" s="28">
        <v>5.6580054411853098E-2</v>
      </c>
    </row>
    <row r="10" spans="1:4" x14ac:dyDescent="0.3">
      <c r="A10" s="24" t="s">
        <v>393</v>
      </c>
      <c r="B10" s="26">
        <v>83.575219299658272</v>
      </c>
      <c r="C10" s="27">
        <v>80.631891883281867</v>
      </c>
      <c r="D10" s="28">
        <v>-2.9433274163764054</v>
      </c>
    </row>
    <row r="11" spans="1:4" x14ac:dyDescent="0.3">
      <c r="A11" s="24" t="s">
        <v>394</v>
      </c>
      <c r="B11" s="26">
        <v>95.62409080410508</v>
      </c>
      <c r="C11" s="27">
        <v>81.074161729640693</v>
      </c>
      <c r="D11" s="28">
        <v>-14.549929074464387</v>
      </c>
    </row>
    <row r="12" spans="1:4" ht="14.5" thickBot="1" x14ac:dyDescent="0.35">
      <c r="A12" s="29" t="s">
        <v>395</v>
      </c>
      <c r="B12" s="30">
        <v>86.091217614547261</v>
      </c>
      <c r="C12" s="31">
        <v>79.032363296124316</v>
      </c>
      <c r="D12" s="32">
        <v>-7.0588543184229451</v>
      </c>
    </row>
    <row r="13" spans="1:4" x14ac:dyDescent="0.3">
      <c r="A13" s="25" t="s">
        <v>396</v>
      </c>
      <c r="B13" s="26">
        <v>94.566956816335377</v>
      </c>
      <c r="C13" s="27">
        <v>94.578938009297119</v>
      </c>
      <c r="D13" s="28">
        <v>1.1981192961741272E-2</v>
      </c>
    </row>
    <row r="14" spans="1:4" x14ac:dyDescent="0.3">
      <c r="A14" s="25" t="s">
        <v>397</v>
      </c>
      <c r="B14" s="26">
        <v>32.331484730260506</v>
      </c>
      <c r="C14" s="27">
        <v>61.830484279002931</v>
      </c>
      <c r="D14" s="28">
        <v>-142.63735198645821</v>
      </c>
    </row>
    <row r="15" spans="1:4" x14ac:dyDescent="0.3">
      <c r="A15" s="25" t="s">
        <v>398</v>
      </c>
      <c r="B15" s="26">
        <v>225.25964402410767</v>
      </c>
      <c r="C15" s="27">
        <v>110.03661581102781</v>
      </c>
      <c r="D15" s="28">
        <v>46.733660337437847</v>
      </c>
    </row>
    <row r="17" spans="1:4" ht="28" x14ac:dyDescent="0.3">
      <c r="A17" s="45" t="s">
        <v>399</v>
      </c>
      <c r="B17" s="23" t="s">
        <v>386</v>
      </c>
      <c r="C17" s="23" t="s">
        <v>387</v>
      </c>
      <c r="D17" s="23" t="s">
        <v>388</v>
      </c>
    </row>
    <row r="18" spans="1:4" x14ac:dyDescent="0.3">
      <c r="A18" s="25" t="s">
        <v>67</v>
      </c>
      <c r="B18" s="26">
        <v>95.207069452236155</v>
      </c>
      <c r="C18" s="26">
        <v>109.54505154356711</v>
      </c>
      <c r="D18" s="26">
        <v>14.337982091330957</v>
      </c>
    </row>
    <row r="19" spans="1:4" x14ac:dyDescent="0.3">
      <c r="A19" s="25" t="s">
        <v>400</v>
      </c>
      <c r="B19" s="26">
        <v>80.71132503003426</v>
      </c>
      <c r="C19" s="26">
        <v>107.06108877434968</v>
      </c>
      <c r="D19" s="26">
        <v>26.349763744315425</v>
      </c>
    </row>
    <row r="20" spans="1:4" x14ac:dyDescent="0.3">
      <c r="A20" s="25" t="s">
        <v>401</v>
      </c>
      <c r="B20" s="26">
        <v>68.083278460763665</v>
      </c>
      <c r="C20" s="26">
        <v>95.954065503400045</v>
      </c>
      <c r="D20" s="26">
        <v>27.87078704263638</v>
      </c>
    </row>
    <row r="21" spans="1:4" x14ac:dyDescent="0.3">
      <c r="A21" s="25" t="s">
        <v>402</v>
      </c>
      <c r="B21" s="26">
        <v>63.282074720114167</v>
      </c>
      <c r="C21" s="26">
        <v>85.954442974331798</v>
      </c>
      <c r="D21" s="26">
        <v>22.672368254217631</v>
      </c>
    </row>
    <row r="22" spans="1:4" x14ac:dyDescent="0.3">
      <c r="A22" s="25" t="s">
        <v>403</v>
      </c>
      <c r="B22" s="26">
        <v>57.728444635964024</v>
      </c>
      <c r="C22" s="26">
        <v>86.371577183564739</v>
      </c>
      <c r="D22" s="26">
        <v>28.643132547600715</v>
      </c>
    </row>
    <row r="23" spans="1:4" x14ac:dyDescent="0.3">
      <c r="A23" s="25" t="s">
        <v>404</v>
      </c>
      <c r="B23" s="26">
        <v>93.433256478534901</v>
      </c>
      <c r="C23" s="26">
        <v>92.931897329264515</v>
      </c>
      <c r="D23" s="26">
        <v>-0.50135914927038527</v>
      </c>
    </row>
    <row r="24" spans="1:4" x14ac:dyDescent="0.3">
      <c r="A24" s="25" t="s">
        <v>405</v>
      </c>
      <c r="B24" s="26">
        <v>99.832124991445454</v>
      </c>
      <c r="C24" s="26">
        <v>88.77585564674834</v>
      </c>
      <c r="D24" s="26">
        <v>-11.056269344697114</v>
      </c>
    </row>
    <row r="25" spans="1:4" x14ac:dyDescent="0.3">
      <c r="A25" s="25" t="s">
        <v>406</v>
      </c>
      <c r="B25" s="26">
        <v>81.287166854584186</v>
      </c>
      <c r="C25" s="26">
        <v>87.735387361719262</v>
      </c>
      <c r="D25" s="26">
        <v>6.4482205071350762</v>
      </c>
    </row>
    <row r="26" spans="1:4" x14ac:dyDescent="0.3">
      <c r="A26" s="25" t="s">
        <v>407</v>
      </c>
      <c r="B26" s="26">
        <v>87.322734013622494</v>
      </c>
      <c r="C26" s="26">
        <v>95.357464693641845</v>
      </c>
      <c r="D26" s="26">
        <v>8.0347306800193508</v>
      </c>
    </row>
    <row r="27" spans="1:4" x14ac:dyDescent="0.3">
      <c r="A27" s="25" t="s">
        <v>408</v>
      </c>
      <c r="B27" s="26">
        <v>107.91963071936694</v>
      </c>
      <c r="C27" s="26">
        <v>94.355907635186611</v>
      </c>
      <c r="D27" s="26">
        <v>-13.563723084180324</v>
      </c>
    </row>
    <row r="28" spans="1:4" x14ac:dyDescent="0.3">
      <c r="A28" s="25" t="s">
        <v>409</v>
      </c>
      <c r="B28" s="26">
        <v>129.7533015655242</v>
      </c>
      <c r="C28" s="26">
        <v>96.562019752843781</v>
      </c>
      <c r="D28" s="26">
        <v>-33.191281812680415</v>
      </c>
    </row>
    <row r="29" spans="1:4" x14ac:dyDescent="0.3">
      <c r="A29" s="25" t="s">
        <v>410</v>
      </c>
      <c r="B29" s="26">
        <v>108.6064018644981</v>
      </c>
      <c r="C29" s="26">
        <v>94.73589153883141</v>
      </c>
      <c r="D29" s="26">
        <v>-13.870510325666686</v>
      </c>
    </row>
    <row r="30" spans="1:4" x14ac:dyDescent="0.3">
      <c r="A30" s="25" t="s">
        <v>411</v>
      </c>
      <c r="B30" s="26">
        <v>116.6048508223767</v>
      </c>
      <c r="C30" s="26">
        <v>88.304759536405015</v>
      </c>
      <c r="D30" s="26">
        <v>-28.300091285971689</v>
      </c>
    </row>
    <row r="31" spans="1:4" x14ac:dyDescent="0.3">
      <c r="A31" s="25" t="s">
        <v>412</v>
      </c>
      <c r="B31" s="26">
        <v>96.271612020490807</v>
      </c>
      <c r="C31" s="26">
        <v>88.956047127062021</v>
      </c>
      <c r="D31" s="26">
        <v>-7.3155648934287854</v>
      </c>
    </row>
    <row r="32" spans="1:4" x14ac:dyDescent="0.3">
      <c r="A32" s="25" t="s">
        <v>413</v>
      </c>
      <c r="B32" s="26">
        <v>135.13669996658982</v>
      </c>
      <c r="C32" s="26">
        <v>99.677195435895271</v>
      </c>
      <c r="D32" s="26">
        <v>-35.459504530694545</v>
      </c>
    </row>
    <row r="33" spans="1:4" x14ac:dyDescent="0.3">
      <c r="A33" s="25" t="s">
        <v>414</v>
      </c>
      <c r="B33" s="26">
        <v>130.81703151974492</v>
      </c>
      <c r="C33" s="26">
        <v>96.264430941577402</v>
      </c>
      <c r="D33" s="26">
        <v>-34.552600578167514</v>
      </c>
    </row>
    <row r="34" spans="1:4" x14ac:dyDescent="0.3">
      <c r="A34" s="25" t="s">
        <v>415</v>
      </c>
      <c r="B34" s="26">
        <v>82.539923113744152</v>
      </c>
      <c r="C34" s="26">
        <v>80.748548998178421</v>
      </c>
      <c r="D34" s="26">
        <v>-1.7913741155657306</v>
      </c>
    </row>
    <row r="35" spans="1:4" x14ac:dyDescent="0.3">
      <c r="A35" s="25" t="s">
        <v>416</v>
      </c>
      <c r="B35" s="26">
        <v>75.169010065848724</v>
      </c>
      <c r="C35" s="26">
        <v>84.386884811393855</v>
      </c>
      <c r="D35" s="26">
        <v>9.2178747455451315</v>
      </c>
    </row>
    <row r="36" spans="1:4" x14ac:dyDescent="0.3">
      <c r="A36" s="25" t="s">
        <v>417</v>
      </c>
      <c r="B36" s="26">
        <v>89.06010213738513</v>
      </c>
      <c r="C36" s="26">
        <v>82.265843384126455</v>
      </c>
      <c r="D36" s="26">
        <v>-6.7942587532586742</v>
      </c>
    </row>
    <row r="37" spans="1:4" x14ac:dyDescent="0.3">
      <c r="A37" s="25" t="s">
        <v>418</v>
      </c>
      <c r="B37" s="26">
        <v>94.859278135484232</v>
      </c>
      <c r="C37" s="26">
        <v>90.290582050600619</v>
      </c>
      <c r="D37" s="26">
        <v>-4.5686960848836122</v>
      </c>
    </row>
    <row r="38" spans="1:4" x14ac:dyDescent="0.3">
      <c r="A38" s="25" t="s">
        <v>419</v>
      </c>
      <c r="B38" s="26">
        <v>148.10964117760733</v>
      </c>
      <c r="C38" s="26">
        <v>88.701308885912056</v>
      </c>
      <c r="D38" s="26">
        <v>-59.408332291695274</v>
      </c>
    </row>
    <row r="39" spans="1:4" ht="14.5" thickBot="1" x14ac:dyDescent="0.35">
      <c r="A39" s="33" t="s">
        <v>420</v>
      </c>
      <c r="B39" s="30">
        <v>116.22229523557981</v>
      </c>
      <c r="C39" s="30">
        <v>91.749063877961305</v>
      </c>
      <c r="D39" s="30">
        <v>-24.473231357618502</v>
      </c>
    </row>
    <row r="40" spans="1:4" x14ac:dyDescent="0.3">
      <c r="A40" s="25" t="s">
        <v>396</v>
      </c>
      <c r="B40" s="26">
        <v>94.566956816335377</v>
      </c>
      <c r="C40" s="26">
        <v>94.578938009297119</v>
      </c>
      <c r="D40" s="26">
        <v>1.1981192961741272E-2</v>
      </c>
    </row>
    <row r="41" spans="1:4" x14ac:dyDescent="0.3">
      <c r="A41" s="25" t="s">
        <v>397</v>
      </c>
      <c r="B41" s="26">
        <v>32.331484730260506</v>
      </c>
      <c r="C41" s="26">
        <v>61.830484279002931</v>
      </c>
      <c r="D41" s="26">
        <v>-142.63735198645821</v>
      </c>
    </row>
    <row r="42" spans="1:4" x14ac:dyDescent="0.3">
      <c r="A42" s="25" t="s">
        <v>398</v>
      </c>
      <c r="B42" s="26">
        <v>225.25964402410767</v>
      </c>
      <c r="C42" s="26">
        <v>110.03661581102781</v>
      </c>
      <c r="D42" s="26">
        <v>46.733660337437847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Info</vt:lpstr>
      <vt:lpstr>Sammanfattning</vt:lpstr>
      <vt:lpstr>Kostnader som överförs</vt:lpstr>
      <vt:lpstr>Statsandelsfinansieringen</vt:lpstr>
      <vt:lpstr>Statsandelskriterier</vt:lpstr>
      <vt:lpstr>Kommungruppsvisa granskningar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TE24 Finansieringen av arbetskraftsservice som överförs till kommunerna</dc:title>
  <dc:creator>VM</dc:creator>
  <cp:lastModifiedBy>Ojanperä Annemaria (TEM)</cp:lastModifiedBy>
  <dcterms:created xsi:type="dcterms:W3CDTF">2020-05-15T09:22:39Z</dcterms:created>
  <dcterms:modified xsi:type="dcterms:W3CDTF">2022-05-17T13:51:51Z</dcterms:modified>
</cp:coreProperties>
</file>