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 tiedostot\VM\KAO\Työvoimapalveluiden kuntasiirto\LASKENTAKANSIO\Julkaisu\"/>
    </mc:Choice>
  </mc:AlternateContent>
  <bookViews>
    <workbookView xWindow="-105" yWindow="-105" windowWidth="38625" windowHeight="21225" tabRatio="715"/>
  </bookViews>
  <sheets>
    <sheet name="Info" sheetId="7" r:id="rId1"/>
    <sheet name="Sammanfattning" sheetId="8" r:id="rId2"/>
    <sheet name="Kostnaderna för utkomstskyddet " sheetId="9" r:id="rId3"/>
    <sheet name="Kommungruppsvisa granskningar" sheetId="12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8" l="1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10" i="8"/>
  <c r="F6" i="12"/>
  <c r="F7" i="12"/>
  <c r="F8" i="12"/>
  <c r="F9" i="12"/>
  <c r="F10" i="12"/>
  <c r="F11" i="12"/>
  <c r="F5" i="12"/>
  <c r="H12" i="9" l="1"/>
  <c r="H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10" i="8"/>
  <c r="H11" i="8" l="1"/>
  <c r="H12" i="8"/>
  <c r="H13" i="8"/>
  <c r="H14" i="8"/>
  <c r="H15" i="8"/>
  <c r="H16" i="8"/>
  <c r="H17" i="8"/>
  <c r="H18" i="8"/>
  <c r="H19" i="8"/>
  <c r="H20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E10" i="8" l="1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D9" i="8"/>
  <c r="H9" i="8" s="1"/>
  <c r="C9" i="8"/>
  <c r="G9" i="8" s="1"/>
  <c r="D11" i="9"/>
  <c r="E11" i="9"/>
  <c r="F11" i="9"/>
  <c r="G11" i="9"/>
  <c r="C11" i="9"/>
  <c r="H11" i="9" l="1"/>
  <c r="E9" i="8"/>
</calcChain>
</file>

<file path=xl/sharedStrings.xml><?xml version="1.0" encoding="utf-8"?>
<sst xmlns="http://schemas.openxmlformats.org/spreadsheetml/2006/main" count="689" uniqueCount="380">
  <si>
    <t>Kommunkompensation för utvidgningen av finansieringsansvaret för utkomstskyddet för arbetslösa</t>
  </si>
  <si>
    <t>Allmänt</t>
  </si>
  <si>
    <t xml:space="preserve">Kommunerna deltar i finansieringen av den del av arbetslöshetsförmånen som är lika stor som grunddelen i ett tidigare skede än för närvarande. </t>
  </si>
  <si>
    <t>Kommunernas finansieringsansvar utvidgas utöver arbetsmarknadsstödet även till inkomstrelaterad dagpenning och grunddagpenning.</t>
  </si>
  <si>
    <t xml:space="preserve">Kommunerna kompenseras för utvidgningen av finansieringsansvaret via statsandelssystemet. </t>
  </si>
  <si>
    <t>Sammanfattning</t>
  </si>
  <si>
    <t>På fliken beskrivs den sammanlagda effekten av överföringen av finansieringsansvaret för utkomstskyddet för arbetslösa på balansen i kommunernas finansiering.</t>
  </si>
  <si>
    <t>Kostnaderna för utkomstskyddet för arbetslösa</t>
  </si>
  <si>
    <t xml:space="preserve">På fliken beskrivs hur finansieringsansvaret för utkomstskyddet för arbetslösa utvecklas från nuläget till modellen efter reformen. </t>
  </si>
  <si>
    <t>Kommungruppsvisa granskningar</t>
  </si>
  <si>
    <t xml:space="preserve">På fliken granskas reformens konsekvenser enligt kommunstorleksgrupp och enligt välfärdsområde. </t>
  </si>
  <si>
    <t xml:space="preserve">På fliken beskrivs den sammanlagda effekten av överföringen av finansieringsansvaret för utkomstskyddet för arbetslösa på kommunens ekonomi. </t>
  </si>
  <si>
    <t>nr</t>
  </si>
  <si>
    <t>Kommun</t>
  </si>
  <si>
    <t>Invånarantal den 31 december 2019</t>
  </si>
  <si>
    <t>Ändring i finansieringsansvaret för utkomstskyddet för arbetslösa, €</t>
  </si>
  <si>
    <t>Ändring i finansieringsansvaret för utkomstskyddet för arbetslösa, €/inv.</t>
  </si>
  <si>
    <t>Kommunkompensation, €</t>
  </si>
  <si>
    <t>Kommunkompensation, €/inv.</t>
  </si>
  <si>
    <t>Reformens nettoverkan (kompensation - kostnader), €</t>
  </si>
  <si>
    <t>Riket</t>
  </si>
  <si>
    <t>Alajärvi</t>
  </si>
  <si>
    <t>Alavieska</t>
  </si>
  <si>
    <t>Alavo</t>
  </si>
  <si>
    <t>Asikkala</t>
  </si>
  <si>
    <t>Askola</t>
  </si>
  <si>
    <t>Aura</t>
  </si>
  <si>
    <t>Ackas</t>
  </si>
  <si>
    <t>Enonkoski</t>
  </si>
  <si>
    <t>Enontekis</t>
  </si>
  <si>
    <t>Esbo</t>
  </si>
  <si>
    <t>Eura</t>
  </si>
  <si>
    <t>Euraåminne</t>
  </si>
  <si>
    <t>Evijärvi</t>
  </si>
  <si>
    <t>Forssa</t>
  </si>
  <si>
    <t>Haapajärvi</t>
  </si>
  <si>
    <t>Haapavesi</t>
  </si>
  <si>
    <t>Karlö</t>
  </si>
  <si>
    <t>Halso</t>
  </si>
  <si>
    <t>Fredrikshamn</t>
  </si>
  <si>
    <t>Hankasalmi</t>
  </si>
  <si>
    <t>Hangö</t>
  </si>
  <si>
    <t>Harjavalta</t>
  </si>
  <si>
    <t>Hartola</t>
  </si>
  <si>
    <t>Hattula</t>
  </si>
  <si>
    <t>Hausjärvi</t>
  </si>
  <si>
    <t>Heinävesi</t>
  </si>
  <si>
    <t>Helsingfors</t>
  </si>
  <si>
    <t>Vanda</t>
  </si>
  <si>
    <t>Hirvensalmi</t>
  </si>
  <si>
    <t>Hollola</t>
  </si>
  <si>
    <t>Vittis</t>
  </si>
  <si>
    <t>Humppila</t>
  </si>
  <si>
    <t>Hyrynsalmi</t>
  </si>
  <si>
    <t>Hyvinge</t>
  </si>
  <si>
    <t>Tavastkyro</t>
  </si>
  <si>
    <t>Tavastehus</t>
  </si>
  <si>
    <t>Heinola</t>
  </si>
  <si>
    <t>Ii</t>
  </si>
  <si>
    <t>Idensalmi</t>
  </si>
  <si>
    <t>Itis</t>
  </si>
  <si>
    <t>Ikalis</t>
  </si>
  <si>
    <t>Ilmajoki</t>
  </si>
  <si>
    <t>Ilomantsi</t>
  </si>
  <si>
    <t>Enare</t>
  </si>
  <si>
    <t>Ingå</t>
  </si>
  <si>
    <t>Storå</t>
  </si>
  <si>
    <t>Storkyro</t>
  </si>
  <si>
    <t>Imatra</t>
  </si>
  <si>
    <t>Janakkala</t>
  </si>
  <si>
    <t>Joensuu</t>
  </si>
  <si>
    <t>Jockis</t>
  </si>
  <si>
    <t>Jorois</t>
  </si>
  <si>
    <t>Joutsa</t>
  </si>
  <si>
    <t>Juga</t>
  </si>
  <si>
    <t>Juupajoki</t>
  </si>
  <si>
    <t>Juva</t>
  </si>
  <si>
    <t>Jyväskylä</t>
  </si>
  <si>
    <t>Jämijärvi</t>
  </si>
  <si>
    <t>Jämsä</t>
  </si>
  <si>
    <t>Träskända</t>
  </si>
  <si>
    <t>S:t Karins</t>
  </si>
  <si>
    <t>Kaavi</t>
  </si>
  <si>
    <t>Kajana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</si>
  <si>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</si>
  <si>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</si>
  <si>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</si>
  <si>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</si>
  <si>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</si>
  <si>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</si>
  <si>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</si>
  <si>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Högfors</t>
  </si>
  <si>
    <t>Karstula</t>
  </si>
  <si>
    <t>Karvia</t>
  </si>
  <si>
    <t>Kaskö</t>
  </si>
  <si>
    <t>Kauhajoki</t>
  </si>
  <si>
    <t>Kauhava</t>
  </si>
  <si>
    <t>Grankulla</t>
  </si>
  <si>
    <t>Kaustby</t>
  </si>
  <si>
    <t>Keitele</t>
  </si>
  <si>
    <t>Kemi</t>
  </si>
  <si>
    <t>Keminmaa</t>
  </si>
  <si>
    <t>Kempele</t>
  </si>
  <si>
    <t>Kervo</t>
  </si>
  <si>
    <t>Keuru</t>
  </si>
  <si>
    <t>Kihniö</t>
  </si>
  <si>
    <t>Kinnula</t>
  </si>
  <si>
    <t>Kyrkslätt</t>
  </si>
  <si>
    <t>Kides</t>
  </si>
  <si>
    <t>Kittilä</t>
  </si>
  <si>
    <t>Kiuruvesi</t>
  </si>
  <si>
    <t>Kivijärvi</t>
  </si>
  <si>
    <t>Kumo</t>
  </si>
  <si>
    <t>Karleby</t>
  </si>
  <si>
    <t>Kolari</t>
  </si>
  <si>
    <t>Konnevesi</t>
  </si>
  <si>
    <t>Kontiolahti</t>
  </si>
  <si>
    <t>Korsnäs</t>
  </si>
  <si>
    <t>Koskis</t>
  </si>
  <si>
    <t>Kotka</t>
  </si>
  <si>
    <t>Kouvola</t>
  </si>
  <si>
    <t>Kristinestad</t>
  </si>
  <si>
    <t>Kronoby</t>
  </si>
  <si>
    <t>Kuhmo</t>
  </si>
  <si>
    <t>Kuhmois</t>
  </si>
  <si>
    <t>Kuopio</t>
  </si>
  <si>
    <t>Kuortane</t>
  </si>
  <si>
    <t>Kurikka</t>
  </si>
  <si>
    <t>Gustavs</t>
  </si>
  <si>
    <t>Kuusamo</t>
  </si>
  <si>
    <t>Outokumpu</t>
  </si>
  <si>
    <t>Kyyjärvi</t>
  </si>
  <si>
    <t>Kärkölä</t>
  </si>
  <si>
    <t>Kärsämäki</t>
  </si>
  <si>
    <t>Kemijärvi</t>
  </si>
  <si>
    <t>Kimitoön</t>
  </si>
  <si>
    <t>Lahtis</t>
  </si>
  <si>
    <t>Laihela</t>
  </si>
  <si>
    <t>Letala</t>
  </si>
  <si>
    <t>Lapinlahti</t>
  </si>
  <si>
    <t>Lappajärvi</t>
  </si>
  <si>
    <t>Villmanstrand</t>
  </si>
  <si>
    <t>Lappträsk</t>
  </si>
  <si>
    <t>Lappo</t>
  </si>
  <si>
    <t>Laukaa</t>
  </si>
  <si>
    <t>Lemi</t>
  </si>
  <si>
    <t>Lempäälä</t>
  </si>
  <si>
    <t>Leppävirta</t>
  </si>
  <si>
    <t>Lestijärvi</t>
  </si>
  <si>
    <t>Lieksa</t>
  </si>
  <si>
    <t>Lundo</t>
  </si>
  <si>
    <t>Limingo</t>
  </si>
  <si>
    <t>Libelits</t>
  </si>
  <si>
    <t>Loimaa</t>
  </si>
  <si>
    <t>Loppi</t>
  </si>
  <si>
    <t>Lovisa</t>
  </si>
  <si>
    <t>Luhanka</t>
  </si>
  <si>
    <t>Lumijoki</t>
  </si>
  <si>
    <t>Larsmo</t>
  </si>
  <si>
    <t>Luumäki</t>
  </si>
  <si>
    <t>Lojo</t>
  </si>
  <si>
    <t>Pargas</t>
  </si>
  <si>
    <t>Malax</t>
  </si>
  <si>
    <t>Marttila</t>
  </si>
  <si>
    <t>Masku</t>
  </si>
  <si>
    <t>Merijärvi</t>
  </si>
  <si>
    <t>Sastmola</t>
  </si>
  <si>
    <t>Miehikkälä</t>
  </si>
  <si>
    <t>S:t Michel</t>
  </si>
  <si>
    <t>Muhos</t>
  </si>
  <si>
    <t>Multia</t>
  </si>
  <si>
    <t>Muonio</t>
  </si>
  <si>
    <t>Korsholm</t>
  </si>
  <si>
    <t>Muurame</t>
  </si>
  <si>
    <t>Virmo</t>
  </si>
  <si>
    <t>Mörskom</t>
  </si>
  <si>
    <t>Mäntsälä</t>
  </si>
  <si>
    <t>Mäntyharju</t>
  </si>
  <si>
    <t>Mänttä-Vilppula</t>
  </si>
  <si>
    <t>Nådendal</t>
  </si>
  <si>
    <t>Nakkila</t>
  </si>
  <si>
    <t>Nivala</t>
  </si>
  <si>
    <t>Nokia</t>
  </si>
  <si>
    <t>Nousis</t>
  </si>
  <si>
    <t>Nurmes</t>
  </si>
  <si>
    <t>Nurmijärvi</t>
  </si>
  <si>
    <t>Närpes</t>
  </si>
  <si>
    <t>Orimattila</t>
  </si>
  <si>
    <t>Oripää</t>
  </si>
  <si>
    <t>Orivesi</t>
  </si>
  <si>
    <t>Oulainen</t>
  </si>
  <si>
    <t>Uleåborg</t>
  </si>
  <si>
    <t>Padasjoki</t>
  </si>
  <si>
    <t>Pemar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</si>
  <si>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</si>
  <si>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</si>
  <si>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</si>
  <si>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</si>
  <si>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</si>
  <si>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</si>
  <si>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</si>
  <si>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</si>
  <si>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</si>
  <si>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Jakobstad</t>
  </si>
  <si>
    <t>Pedersöre kommun</t>
  </si>
  <si>
    <t>Pihtipudas</t>
  </si>
  <si>
    <t>Birkala</t>
  </si>
  <si>
    <t>Polvijärvi</t>
  </si>
  <si>
    <t>Påmark</t>
  </si>
  <si>
    <t>Björneborg</t>
  </si>
  <si>
    <t>Borgnäs</t>
  </si>
  <si>
    <t>Posio</t>
  </si>
  <si>
    <t>Pudasjärvi</t>
  </si>
  <si>
    <t>Pukkila</t>
  </si>
  <si>
    <t>Punkalaidun</t>
  </si>
  <si>
    <t>Puolanka</t>
  </si>
  <si>
    <t>Puumala</t>
  </si>
  <si>
    <t>Pyttis</t>
  </si>
  <si>
    <t>Pyhäjoki</t>
  </si>
  <si>
    <t>Pyhäjärvi</t>
  </si>
  <si>
    <t>Pyhäntä</t>
  </si>
  <si>
    <t>Pyhäranta</t>
  </si>
  <si>
    <t>Pälkäne</t>
  </si>
  <si>
    <t>Pöytyä</t>
  </si>
  <si>
    <t>Borgå</t>
  </si>
  <si>
    <t>Brahestad</t>
  </si>
  <si>
    <t>Reso</t>
  </si>
  <si>
    <t>Rantasalmi</t>
  </si>
  <si>
    <t>Ranua</t>
  </si>
  <si>
    <t>Raumo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</si>
  <si>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</si>
  <si>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</si>
  <si>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</si>
  <si>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</si>
  <si>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</si>
  <si>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</si>
  <si>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</si>
  <si>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Ruokolax</t>
  </si>
  <si>
    <t>Ruovesi</t>
  </si>
  <si>
    <t>Rusko</t>
  </si>
  <si>
    <t>Rääkkylä</t>
  </si>
  <si>
    <t>Raseborg</t>
  </si>
  <si>
    <t>Saarijärvi</t>
  </si>
  <si>
    <t>Salla</t>
  </si>
  <si>
    <t>Salo</t>
  </si>
  <si>
    <t>Sagu</t>
  </si>
  <si>
    <t>Savitaipale</t>
  </si>
  <si>
    <t>Nyslott</t>
  </si>
  <si>
    <t>Savukoski</t>
  </si>
  <si>
    <t>Seinäjoki</t>
  </si>
  <si>
    <t>Sievi</t>
  </si>
  <si>
    <t>Siikais</t>
  </si>
  <si>
    <t>Siikajoki</t>
  </si>
  <si>
    <t>Siilinjärvi</t>
  </si>
  <si>
    <t>Simo</t>
  </si>
  <si>
    <t>Sibbo</t>
  </si>
  <si>
    <t>Sjundeå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</si>
  <si>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</si>
  <si>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</si>
  <si>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</si>
  <si>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</si>
  <si>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</si>
  <si>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</si>
  <si>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</si>
  <si>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</si>
  <si>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</si>
  <si>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</si>
  <si>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</si>
  <si>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</si>
  <si>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</si>
  <si>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</si>
  <si>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</si>
  <si>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</si>
  <si>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</si>
  <si>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Tammerfors</t>
  </si>
  <si>
    <t>Tervo</t>
  </si>
  <si>
    <t>Tervola</t>
  </si>
  <si>
    <t>Teuva</t>
  </si>
  <si>
    <t>Tohmajärvi</t>
  </si>
  <si>
    <t>Toholampi</t>
  </si>
  <si>
    <t>Toivakka</t>
  </si>
  <si>
    <t>Torneå</t>
  </si>
  <si>
    <t>Åbo</t>
  </si>
  <si>
    <t>Pello</t>
  </si>
  <si>
    <t>Tuusniemi</t>
  </si>
  <si>
    <t>Tusby</t>
  </si>
  <si>
    <t>Tyrnävä</t>
  </si>
  <si>
    <t>Ulvsby</t>
  </si>
  <si>
    <t>Urjala</t>
  </si>
  <si>
    <t>Utajärvi</t>
  </si>
  <si>
    <t>Utsjoki</t>
  </si>
  <si>
    <t>Uurainen</t>
  </si>
  <si>
    <t>Nykarleby</t>
  </si>
  <si>
    <t>Nystad</t>
  </si>
  <si>
    <t>Vasa</t>
  </si>
  <si>
    <t>Valkeakoski</t>
  </si>
  <si>
    <t>Varkaus</t>
  </si>
  <si>
    <t>Vemo</t>
  </si>
  <si>
    <t>Vesanto</t>
  </si>
  <si>
    <t>Vesilahti</t>
  </si>
  <si>
    <t>Vetil</t>
  </si>
  <si>
    <t>Vieremä</t>
  </si>
  <si>
    <t>Vichtis</t>
  </si>
  <si>
    <t>Viitasaari</t>
  </si>
  <si>
    <t>Vindala</t>
  </si>
  <si>
    <t>Vederlax</t>
  </si>
  <si>
    <t>Virdois</t>
  </si>
  <si>
    <t>Vörå</t>
  </si>
  <si>
    <t>Övertorneå</t>
  </si>
  <si>
    <t>Ylivieska</t>
  </si>
  <si>
    <t>Ylöjärvi</t>
  </si>
  <si>
    <t>Ypäjä</t>
  </si>
  <si>
    <t>Etseri</t>
  </si>
  <si>
    <t>Äänekoski</t>
  </si>
  <si>
    <t>dagar</t>
  </si>
  <si>
    <t>Finansieringsansvar</t>
  </si>
  <si>
    <t xml:space="preserve">På fliken beskrivs nuläget för kommunernas kostnader för utkomstskyddet för arbetslösa samt kostnaderna efter reformen. </t>
  </si>
  <si>
    <t>0-99</t>
  </si>
  <si>
    <t>Nuläget baserar sig på nivån på det arbetsmarknadsstöd som medfinansieras av kommunerna 2019 (kolumn D).</t>
  </si>
  <si>
    <t>100-199</t>
  </si>
  <si>
    <t>Det reformenliga finansieringsansvaret är enligt 2019 års nivå cirka 700 miljoner euro (kolumn E).</t>
  </si>
  <si>
    <t>200-299</t>
  </si>
  <si>
    <t>300-399</t>
  </si>
  <si>
    <t>Kostnadsförslaget för reformen baserar sig på kumulationen av arbetslöshetsperioder 2019.</t>
  </si>
  <si>
    <t>400-699</t>
  </si>
  <si>
    <t>700–</t>
  </si>
  <si>
    <t>Nuläge (2019), €</t>
  </si>
  <si>
    <t>Reform (2019), €</t>
  </si>
  <si>
    <t>Förändring (2019), €</t>
  </si>
  <si>
    <t>Förändring enligt 2022 års nivå, €</t>
  </si>
  <si>
    <t>Förändring enligt 2022 års nivå, €/inv.</t>
  </si>
  <si>
    <t xml:space="preserve">Kommunerna kompenseras för det utvidgade finansieringsansvaret via statsandelssystemet. </t>
  </si>
  <si>
    <t>Kommungruppsvisa granskningar, €/invånare</t>
  </si>
  <si>
    <t>Kommunstorlek</t>
  </si>
  <si>
    <t>Kommunernas finansieringsansvar i nuläget</t>
  </si>
  <si>
    <t>Finansieringsansvaret enligt reformen</t>
  </si>
  <si>
    <t>Ändring i finansieringsansvaret</t>
  </si>
  <si>
    <t>Kompensation</t>
  </si>
  <si>
    <t>Nettoeffekt</t>
  </si>
  <si>
    <t>Mer än 100 000 inv.</t>
  </si>
  <si>
    <t>40 001–100 000 inv.</t>
  </si>
  <si>
    <t>20 001–40 000 inv.</t>
  </si>
  <si>
    <t>10 001–20 000 inv.</t>
  </si>
  <si>
    <t>5 001–10 000 inv.</t>
  </si>
  <si>
    <t>2 000–5 000 inv.</t>
  </si>
  <si>
    <t>Mindre än 2 000 inv.</t>
  </si>
  <si>
    <t>Sammanlagt</t>
  </si>
  <si>
    <t>Kommunminimum</t>
  </si>
  <si>
    <t>Kommunmaximum</t>
  </si>
  <si>
    <t>Välfärdsområde</t>
  </si>
  <si>
    <t>Vanda + Kervo</t>
  </si>
  <si>
    <t>Västra Nyland</t>
  </si>
  <si>
    <t>Östra Nyland</t>
  </si>
  <si>
    <t>Mellersta Nyland</t>
  </si>
  <si>
    <t>Egentliga Finland</t>
  </si>
  <si>
    <t>Satakunta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</si>
  <si>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</si>
  <si>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</si>
  <si>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</si>
  <si>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</si>
  <si>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</si>
  <si>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</si>
  <si>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</si>
  <si>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</si>
  <si>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</si>
  <si>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</si>
  <si>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</si>
  <si>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</si>
  <si>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</si>
  <si>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</si>
  <si>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</si>
  <si>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Kommunernas andel av finansieringen av utkomstskyddet för arbetslösa ökar i och med reformen med ca 325 miljoner euro enligt 2019 års förmånsnivå (kolumn F).</t>
  </si>
  <si>
    <t xml:space="preserve">Enligt förmånsnivån för 2022 är ökningen ca 347 miljoner euro (kolumn G). </t>
  </si>
  <si>
    <t>Kommunernas finansieringsansvar har graderats enligt arbetslöshetsindelningen, se tabellen till höger.</t>
  </si>
  <si>
    <t>OBS! Analyserna är preliminära och kommer att uppdateras i takt med att beredningen framskrider.</t>
  </si>
  <si>
    <t xml:space="preserve">Nivån på kompensationen justeras årligen med folkpensionsindexet, så att nivån inte reellt sjunker jämfört med tvärsnittssituationen. </t>
  </si>
  <si>
    <t>Kompensationen består av en separat ökning av statsandelen som motsvarar de totala kostnaderna för det finansieringsansvar som överförs till kommunen i tvärsnittssituationen.</t>
  </si>
  <si>
    <t>Kompensationen justeras inte i efterhand.</t>
  </si>
  <si>
    <t>Finansministeriet/Kommun- och regionförvaltningsavdelningen 6.10.2022</t>
  </si>
  <si>
    <t xml:space="preserve">Kommunernas finansieringsansvar för utkomstskyddet för arbetslösa utvidgas i samband med reformen av arbets- och näringstjänsterna som föreslås träda i kraft 1.1.2025.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</si>
</sst>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_ ;[Red]\-#,##0\ 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 Narrow"/>
      <family val="2"/>
      <scheme val="major"/>
    </font>
    <font>
      <b/>
      <sz val="11"/>
      <color theme="3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2" fillId="0" borderId="0" xfId="3"/>
    <xf numFmtId="9" fontId="0" fillId="0" borderId="0" xfId="2" applyFont="1"/>
    <xf numFmtId="0" fontId="3" fillId="0" borderId="0" xfId="4"/>
    <xf numFmtId="0" fontId="0" fillId="0" borderId="0" xfId="0" applyNumberFormat="1"/>
    <xf numFmtId="165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/>
    <xf numFmtId="165" fontId="0" fillId="0" borderId="0" xfId="0" applyNumberFormat="1" applyFont="1" applyBorder="1"/>
    <xf numFmtId="165" fontId="5" fillId="0" borderId="0" xfId="0" applyNumberFormat="1" applyFont="1"/>
    <xf numFmtId="0" fontId="5" fillId="0" borderId="0" xfId="0" applyFont="1" applyBorder="1"/>
    <xf numFmtId="165" fontId="5" fillId="0" borderId="0" xfId="0" applyNumberFormat="1" applyFont="1" applyBorder="1"/>
    <xf numFmtId="0" fontId="6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5" fillId="3" borderId="0" xfId="0" applyNumberFormat="1" applyFont="1" applyFill="1" applyBorder="1"/>
    <xf numFmtId="1" fontId="0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0" fontId="0" fillId="0" borderId="2" xfId="0" applyBorder="1"/>
    <xf numFmtId="0" fontId="5" fillId="0" borderId="0" xfId="0" applyFont="1" applyAlignment="1">
      <alignment wrapText="1"/>
    </xf>
    <xf numFmtId="0" fontId="3" fillId="0" borderId="0" xfId="4" applyBorder="1" applyAlignment="1">
      <alignment wrapText="1"/>
    </xf>
    <xf numFmtId="0" fontId="3" fillId="0" borderId="0" xfId="4" applyAlignment="1">
      <alignment wrapText="1"/>
    </xf>
  </cellXfs>
  <cellStyles count="5">
    <cellStyle name="Erotin 2" xfId="1"/>
    <cellStyle name="Normaali" xfId="0" builtinId="0"/>
    <cellStyle name="Otsikko" xfId="3" builtinId="15"/>
    <cellStyle name="Otsikko 4" xfId="4" builtinId="19"/>
    <cellStyle name="Prosenttia" xfId="2" builtinId="5"/>
  </cellStyles>
  <dxfs count="29"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alignment horizontal="center" vertical="center" textRotation="0" wrapText="1" indent="0" justifyLastLine="0" shrinkToFit="0" readingOrder="0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alignment horizontal="center" vertical="center" textRotation="0" wrapText="1" indent="0" justifyLastLine="0" shrinkToFit="0" readingOrder="0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aulukko6" displayName="Taulukko6" ref="A8:H302" totalsRowShown="0" headerRowDxfId="28">
  <autoFilter ref="A8:H30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nr" dataDxfId="27"/>
    <tableColumn id="2" name="Kommun" dataDxfId="26"/>
    <tableColumn id="3" name="Invånarantal den 31 december 2019" dataDxfId="25"/>
    <tableColumn id="4" name="Ändring i finansieringsansvaret för utkomstskyddet för arbetslösa, €" dataDxfId="24"/>
    <tableColumn id="5" name="Ändring i finansieringsansvaret för utkomstskyddet för arbetslösa, €/inv." dataDxfId="23">
      <calculatedColumnFormula>D9/C9</calculatedColumnFormula>
    </tableColumn>
    <tableColumn id="6" name="Kommunkompensation, €" dataDxfId="22"/>
    <tableColumn id="7" name="Kommunkompensation, €/inv." dataDxfId="21">
      <calculatedColumnFormula>F9/C9</calculatedColumnFormula>
    </tableColumn>
    <tableColumn id="8" name="Reformens nettoverkan (kompensation - kostnader), €" dataDxfId="20">
      <calculatedColumnFormula>F9-D9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1" name="Taulukko1" displayName="Taulukko1" ref="K1:L7" totalsRowShown="0">
  <autoFilter ref="K1:L7">
    <filterColumn colId="0" hiddenButton="1"/>
    <filterColumn colId="1" hiddenButton="1"/>
  </autoFilter>
  <tableColumns count="2">
    <tableColumn id="1" name="dagar"/>
    <tableColumn id="2" name="Finansieringsansvar" dataDxfId="19" dataCellStyle="Prosenttia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id="2" name="Taulukko2" displayName="Taulukko2" ref="A10:H304" totalsRowShown="0" headerRowDxfId="18">
  <autoFilter ref="A10:H30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nr"/>
    <tableColumn id="2" name="Kommun"/>
    <tableColumn id="3" name="Invånarantal den 31 december 2019" dataDxfId="17"/>
    <tableColumn id="4" name="Nuläge (2019), €" dataDxfId="16"/>
    <tableColumn id="5" name="Reform (2019), €" dataDxfId="15"/>
    <tableColumn id="6" name="Förändring (2019), €" dataDxfId="14"/>
    <tableColumn id="7" name="Förändring enligt 2022 års nivå, €" dataDxfId="13"/>
    <tableColumn id="8" name="Förändring enligt 2022 års nivå, €/inv." dataDxfId="12">
      <calculatedColumnFormula>Taulukko2[[#This Row],[Förändring enligt 2022 års nivå, €]]/Taulukko2[[#This Row],[Invånarantal den 31 december 2019]]</calculatedColumnFormula>
    </tableColumn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4" name="Taulukko4" displayName="Taulukko4" ref="A4:F14" totalsRowShown="0" headerRowDxfId="11">
  <autoFilter ref="A4:F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ommunstorlek"/>
    <tableColumn id="2" name="Kommunernas finansieringsansvar i nuläget" dataDxfId="10"/>
    <tableColumn id="3" name="Finansieringsansvaret enligt reformen" dataDxfId="9"/>
    <tableColumn id="4" name="Ändring i finansieringsansvaret" dataDxfId="8"/>
    <tableColumn id="5" name="Kompensation" dataDxfId="7"/>
    <tableColumn id="6" name="Nettoeffekt" dataDxfId="6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id="5" name="Taulukko5" displayName="Taulukko5" ref="A16:F41" totalsRowShown="0" headerRowDxfId="5">
  <autoFilter ref="A16:F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Välfärdsområde"/>
    <tableColumn id="2" name="Kommunernas finansieringsansvar i nuläget" dataDxfId="4"/>
    <tableColumn id="3" name="Finansieringsansvaret enligt reformen" dataDxfId="3"/>
    <tableColumn id="4" name="Ändring i finansieringsansvaret" dataDxfId="2"/>
    <tableColumn id="5" name="Kompensation" dataDxfId="1"/>
    <tableColumn id="6" name="Nettoeffekt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/>
  </sheetViews>
  <sheetFormatPr defaultRowHeight="14.25" x14ac:dyDescent="0.2"/>
  <cols>
    <col min="1" max="1" width="110.875" bestFit="1" customWidth="1"/>
    <col min="2" max="2" width="13.375" customWidth="1"/>
  </cols>
  <sheetData>
    <row r="1" spans="1:3" ht="23.25" x14ac:dyDescent="0.35">
      <c r="A1" s="2" t="s">
        <v>0</v>
      </c>
      <c r="C1" s="5"/>
    </row>
    <row r="2" spans="1:3" x14ac:dyDescent="0.2">
      <c r="A2" s="1" t="s">
        <v>378</v>
      </c>
      <c r="C2" s="5"/>
    </row>
    <row r="3" spans="1:3" x14ac:dyDescent="0.2">
      <c r="A3" s="1"/>
      <c r="C3" s="5"/>
    </row>
    <row r="4" spans="1:3" ht="15" x14ac:dyDescent="0.25">
      <c r="A4" s="4" t="s">
        <v>1</v>
      </c>
    </row>
    <row r="5" spans="1:3" ht="28.5" x14ac:dyDescent="0.2">
      <c r="A5" s="19" t="s">
        <v>379</v>
      </c>
    </row>
    <row r="6" spans="1:3" ht="28.5" x14ac:dyDescent="0.2">
      <c r="A6" s="19" t="s">
        <v>2</v>
      </c>
    </row>
    <row r="7" spans="1:3" ht="13.5" customHeight="1" x14ac:dyDescent="0.2">
      <c r="A7" s="19" t="s">
        <v>3</v>
      </c>
    </row>
    <row r="8" spans="1:3" x14ac:dyDescent="0.2">
      <c r="A8" s="19" t="s">
        <v>4</v>
      </c>
    </row>
    <row r="9" spans="1:3" ht="15" x14ac:dyDescent="0.25">
      <c r="A9" s="25" t="s">
        <v>374</v>
      </c>
    </row>
    <row r="10" spans="1:3" x14ac:dyDescent="0.2">
      <c r="A10" s="19"/>
    </row>
    <row r="11" spans="1:3" ht="15" x14ac:dyDescent="0.25">
      <c r="A11" s="26" t="s">
        <v>5</v>
      </c>
    </row>
    <row r="12" spans="1:3" ht="28.5" x14ac:dyDescent="0.2">
      <c r="A12" s="19" t="s">
        <v>6</v>
      </c>
    </row>
    <row r="13" spans="1:3" ht="15" x14ac:dyDescent="0.25">
      <c r="A13" s="27"/>
    </row>
    <row r="14" spans="1:3" ht="15" x14ac:dyDescent="0.25">
      <c r="A14" s="27" t="s">
        <v>7</v>
      </c>
    </row>
    <row r="15" spans="1:3" x14ac:dyDescent="0.2">
      <c r="A15" s="19" t="s">
        <v>8</v>
      </c>
    </row>
    <row r="16" spans="1:3" x14ac:dyDescent="0.2">
      <c r="A16" s="19"/>
    </row>
    <row r="17" spans="1:1" ht="15" x14ac:dyDescent="0.25">
      <c r="A17" s="27" t="s">
        <v>9</v>
      </c>
    </row>
    <row r="18" spans="1:1" x14ac:dyDescent="0.2">
      <c r="A18" s="19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302"/>
  <sheetViews>
    <sheetView zoomScaleNormal="100" workbookViewId="0"/>
  </sheetViews>
  <sheetFormatPr defaultRowHeight="14.25" x14ac:dyDescent="0.2"/>
  <cols>
    <col min="1" max="1" width="5.75" bestFit="1" customWidth="1"/>
    <col min="2" max="2" width="15.625" bestFit="1" customWidth="1"/>
    <col min="3" max="3" width="12.625" customWidth="1"/>
    <col min="4" max="5" width="24.25" customWidth="1"/>
    <col min="6" max="6" width="20.625" bestFit="1" customWidth="1"/>
    <col min="7" max="7" width="23.25" bestFit="1" customWidth="1"/>
    <col min="8" max="8" width="25.75" customWidth="1"/>
    <col min="10" max="10" width="11.75" bestFit="1" customWidth="1"/>
    <col min="11" max="11" width="18.125" bestFit="1" customWidth="1"/>
  </cols>
  <sheetData>
    <row r="1" spans="1:8" ht="23.25" x14ac:dyDescent="0.35">
      <c r="A1" s="2" t="s">
        <v>5</v>
      </c>
    </row>
    <row r="2" spans="1:8" x14ac:dyDescent="0.2">
      <c r="A2" t="s">
        <v>11</v>
      </c>
    </row>
    <row r="3" spans="1:8" x14ac:dyDescent="0.2">
      <c r="A3" t="s">
        <v>331</v>
      </c>
    </row>
    <row r="4" spans="1:8" x14ac:dyDescent="0.2">
      <c r="A4" t="s">
        <v>376</v>
      </c>
    </row>
    <row r="5" spans="1:8" x14ac:dyDescent="0.2">
      <c r="A5" t="s">
        <v>377</v>
      </c>
    </row>
    <row r="6" spans="1:8" x14ac:dyDescent="0.2">
      <c r="A6" t="s">
        <v>375</v>
      </c>
    </row>
    <row r="8" spans="1:8" ht="60" x14ac:dyDescent="0.2">
      <c r="A8" s="16" t="s">
        <v>12</v>
      </c>
      <c r="B8" s="16" t="s">
        <v>13</v>
      </c>
      <c r="C8" s="22" t="s">
        <v>14</v>
      </c>
      <c r="D8" s="16" t="s">
        <v>15</v>
      </c>
      <c r="E8" s="16" t="s">
        <v>16</v>
      </c>
      <c r="F8" s="16" t="s">
        <v>17</v>
      </c>
      <c r="G8" s="16" t="s">
        <v>18</v>
      </c>
      <c r="H8" s="16" t="s">
        <v>19</v>
      </c>
    </row>
    <row r="9" spans="1:8" ht="15" x14ac:dyDescent="0.25">
      <c r="A9" s="13"/>
      <c r="B9" s="13" t="s">
        <v>20</v>
      </c>
      <c r="C9" s="14">
        <f>SUM(C10:C302)</f>
        <v>5495408</v>
      </c>
      <c r="D9" s="14">
        <f t="shared" ref="D9" si="0">SUM(D10:D302)</f>
        <v>346543906.60370356</v>
      </c>
      <c r="E9" s="18">
        <f t="shared" ref="E9:E72" si="1">D9/C9</f>
        <v>63.060632914554034</v>
      </c>
      <c r="F9" s="14">
        <v>346543906.65000004</v>
      </c>
      <c r="G9" s="14">
        <f>F9/C9</f>
        <v>63.060632922978613</v>
      </c>
      <c r="H9" s="17">
        <f>F9-D9</f>
        <v>4.6296477317810059E-2</v>
      </c>
    </row>
    <row r="10" spans="1:8" ht="15" x14ac:dyDescent="0.25">
      <c r="A10" s="10">
        <v>5</v>
      </c>
      <c r="B10" s="10" t="s">
        <v>21</v>
      </c>
      <c r="C10" s="11">
        <v>9562</v>
      </c>
      <c r="D10" s="11">
        <v>326314.46990740747</v>
      </c>
      <c r="E10" s="18">
        <f t="shared" si="1"/>
        <v>34.126173385003916</v>
      </c>
      <c r="F10" s="11">
        <f>Taulukko6[[#This Row],[Ändring i finansieringsansvaret för utkomstskyddet för arbetslösa, €]]</f>
        <v>326314.46990740747</v>
      </c>
      <c r="G10" s="11">
        <f>F10/C10</f>
        <v>34.126173385003916</v>
      </c>
      <c r="H10" s="17">
        <f>F10-D10</f>
        <v>0</v>
      </c>
    </row>
    <row r="11" spans="1:8" ht="15" x14ac:dyDescent="0.25">
      <c r="A11" s="10">
        <v>9</v>
      </c>
      <c r="B11" s="10" t="s">
        <v>22</v>
      </c>
      <c r="C11" s="11">
        <v>2519</v>
      </c>
      <c r="D11" s="11">
        <v>7053.2800925925903</v>
      </c>
      <c r="E11" s="18">
        <f t="shared" si="1"/>
        <v>2.8000317953920564</v>
      </c>
      <c r="F11" s="11">
        <f>Taulukko6[[#This Row],[Ändring i finansieringsansvaret för utkomstskyddet för arbetslösa, €]]</f>
        <v>7053.2800925925903</v>
      </c>
      <c r="G11" s="11">
        <f t="shared" ref="G11:G74" si="2">F11/C11</f>
        <v>2.8000317953920564</v>
      </c>
      <c r="H11" s="17">
        <f t="shared" ref="H11:H73" si="3">F11-D11</f>
        <v>0</v>
      </c>
    </row>
    <row r="12" spans="1:8" ht="15" x14ac:dyDescent="0.25">
      <c r="A12" s="10">
        <v>10</v>
      </c>
      <c r="B12" s="10" t="s">
        <v>23</v>
      </c>
      <c r="C12" s="11">
        <v>11468</v>
      </c>
      <c r="D12" s="11">
        <v>592360.36805555562</v>
      </c>
      <c r="E12" s="18">
        <f t="shared" si="1"/>
        <v>51.653328222493514</v>
      </c>
      <c r="F12" s="11">
        <f>Taulukko6[[#This Row],[Ändring i finansieringsansvaret för utkomstskyddet för arbetslösa, €]]</f>
        <v>592360.36805555562</v>
      </c>
      <c r="G12" s="11">
        <f t="shared" si="2"/>
        <v>51.653328222493514</v>
      </c>
      <c r="H12" s="17">
        <f t="shared" si="3"/>
        <v>0</v>
      </c>
    </row>
    <row r="13" spans="1:8" ht="15" x14ac:dyDescent="0.25">
      <c r="A13" s="10">
        <v>16</v>
      </c>
      <c r="B13" s="10" t="s">
        <v>24</v>
      </c>
      <c r="C13" s="11">
        <v>8083</v>
      </c>
      <c r="D13" s="11">
        <v>396435.54953703709</v>
      </c>
      <c r="E13" s="18">
        <f t="shared" si="1"/>
        <v>49.045595637391699</v>
      </c>
      <c r="F13" s="11">
        <f>Taulukko6[[#This Row],[Ändring i finansieringsansvaret för utkomstskyddet för arbetslösa, €]]</f>
        <v>396435.54953703709</v>
      </c>
      <c r="G13" s="11">
        <f t="shared" si="2"/>
        <v>49.045595637391699</v>
      </c>
      <c r="H13" s="17">
        <f t="shared" si="3"/>
        <v>0</v>
      </c>
    </row>
    <row r="14" spans="1:8" ht="15" x14ac:dyDescent="0.25">
      <c r="A14" s="10">
        <v>18</v>
      </c>
      <c r="B14" s="10" t="s">
        <v>25</v>
      </c>
      <c r="C14" s="11">
        <v>4943</v>
      </c>
      <c r="D14" s="11">
        <v>138076.64537037036</v>
      </c>
      <c r="E14" s="18">
        <f t="shared" si="1"/>
        <v>27.933774098800395</v>
      </c>
      <c r="F14" s="11">
        <f>Taulukko6[[#This Row],[Ändring i finansieringsansvaret för utkomstskyddet för arbetslösa, €]]</f>
        <v>138076.64537037036</v>
      </c>
      <c r="G14" s="11">
        <f t="shared" si="2"/>
        <v>27.933774098800395</v>
      </c>
      <c r="H14" s="17">
        <f t="shared" si="3"/>
        <v>0</v>
      </c>
    </row>
    <row r="15" spans="1:8" ht="15" x14ac:dyDescent="0.25">
      <c r="A15" s="10">
        <v>19</v>
      </c>
      <c r="B15" s="10" t="s">
        <v>26</v>
      </c>
      <c r="C15" s="11">
        <v>3941</v>
      </c>
      <c r="D15" s="11">
        <v>110444.49861111111</v>
      </c>
      <c r="E15" s="18">
        <f t="shared" si="1"/>
        <v>28.024485818602159</v>
      </c>
      <c r="F15" s="11">
        <f>Taulukko6[[#This Row],[Ändring i finansieringsansvaret för utkomstskyddet för arbetslösa, €]]</f>
        <v>110444.49861111111</v>
      </c>
      <c r="G15" s="11">
        <f t="shared" si="2"/>
        <v>28.024485818602159</v>
      </c>
      <c r="H15" s="17">
        <f t="shared" si="3"/>
        <v>0</v>
      </c>
    </row>
    <row r="16" spans="1:8" ht="15" x14ac:dyDescent="0.25">
      <c r="A16" s="10">
        <v>20</v>
      </c>
      <c r="B16" s="10" t="s">
        <v>27</v>
      </c>
      <c r="C16" s="11">
        <v>16475</v>
      </c>
      <c r="D16" s="11">
        <v>1336296.1666666667</v>
      </c>
      <c r="E16" s="18">
        <f t="shared" si="1"/>
        <v>81.110541224076883</v>
      </c>
      <c r="F16" s="11">
        <f>Taulukko6[[#This Row],[Ändring i finansieringsansvaret för utkomstskyddet för arbetslösa, €]]</f>
        <v>1336296.1666666667</v>
      </c>
      <c r="G16" s="11">
        <f t="shared" si="2"/>
        <v>81.110541224076883</v>
      </c>
      <c r="H16" s="17">
        <f t="shared" si="3"/>
        <v>0</v>
      </c>
    </row>
    <row r="17" spans="1:8" ht="15" x14ac:dyDescent="0.25">
      <c r="A17" s="10">
        <v>46</v>
      </c>
      <c r="B17" s="10" t="s">
        <v>28</v>
      </c>
      <c r="C17" s="11">
        <v>1361</v>
      </c>
      <c r="D17" s="11">
        <v>4566.8310185185246</v>
      </c>
      <c r="E17" s="18">
        <f t="shared" si="1"/>
        <v>3.3554967072141988</v>
      </c>
      <c r="F17" s="11">
        <f>Taulukko6[[#This Row],[Ändring i finansieringsansvaret för utkomstskyddet för arbetslösa, €]]</f>
        <v>4566.8310185185246</v>
      </c>
      <c r="G17" s="11">
        <f t="shared" si="2"/>
        <v>3.3554967072141988</v>
      </c>
      <c r="H17" s="17">
        <f t="shared" si="3"/>
        <v>0</v>
      </c>
    </row>
    <row r="18" spans="1:8" ht="15" x14ac:dyDescent="0.25">
      <c r="A18" s="10">
        <v>47</v>
      </c>
      <c r="B18" s="10" t="s">
        <v>29</v>
      </c>
      <c r="C18" s="11">
        <v>1838</v>
      </c>
      <c r="D18" s="11">
        <v>47728.79074074074</v>
      </c>
      <c r="E18" s="18">
        <f t="shared" si="1"/>
        <v>25.96778603957603</v>
      </c>
      <c r="F18" s="11">
        <f>Taulukko6[[#This Row],[Ändring i finansieringsansvaret för utkomstskyddet för arbetslösa, €]]</f>
        <v>47728.79074074074</v>
      </c>
      <c r="G18" s="11">
        <f t="shared" si="2"/>
        <v>25.96778603957603</v>
      </c>
      <c r="H18" s="17">
        <f t="shared" si="3"/>
        <v>0</v>
      </c>
    </row>
    <row r="19" spans="1:8" ht="15" x14ac:dyDescent="0.25">
      <c r="A19" s="10">
        <v>49</v>
      </c>
      <c r="B19" s="10" t="s">
        <v>30</v>
      </c>
      <c r="C19" s="11">
        <v>289731</v>
      </c>
      <c r="D19" s="11">
        <v>15507095.650000002</v>
      </c>
      <c r="E19" s="18">
        <f t="shared" si="1"/>
        <v>53.522390251647224</v>
      </c>
      <c r="F19" s="11">
        <f>Taulukko6[[#This Row],[Ändring i finansieringsansvaret för utkomstskyddet för arbetslösa, €]]</f>
        <v>15507095.650000002</v>
      </c>
      <c r="G19" s="11">
        <f t="shared" si="2"/>
        <v>53.522390251647224</v>
      </c>
      <c r="H19" s="17">
        <f t="shared" si="3"/>
        <v>0</v>
      </c>
    </row>
    <row r="20" spans="1:8" ht="15" x14ac:dyDescent="0.25">
      <c r="A20" s="10">
        <v>50</v>
      </c>
      <c r="B20" s="10" t="s">
        <v>31</v>
      </c>
      <c r="C20" s="11">
        <v>11632</v>
      </c>
      <c r="D20" s="11">
        <v>552314.57824074081</v>
      </c>
      <c r="E20" s="18">
        <f t="shared" si="1"/>
        <v>47.482339945043051</v>
      </c>
      <c r="F20" s="11">
        <f>Taulukko6[[#This Row],[Ändring i finansieringsansvaret för utkomstskyddet för arbetslösa, €]]</f>
        <v>552314.57824074081</v>
      </c>
      <c r="G20" s="11">
        <f t="shared" si="2"/>
        <v>47.482339945043051</v>
      </c>
      <c r="H20" s="17">
        <f t="shared" si="3"/>
        <v>0</v>
      </c>
    </row>
    <row r="21" spans="1:8" ht="15" x14ac:dyDescent="0.25">
      <c r="A21" s="10">
        <v>51</v>
      </c>
      <c r="B21" s="10" t="s">
        <v>32</v>
      </c>
      <c r="C21" s="11">
        <v>9402</v>
      </c>
      <c r="D21" s="11">
        <v>367872.56296296301</v>
      </c>
      <c r="E21" s="18">
        <f t="shared" si="1"/>
        <v>39.127054133478303</v>
      </c>
      <c r="F21" s="11">
        <f>Taulukko6[[#This Row],[Ändring i finansieringsansvaret för utkomstskyddet för arbetslösa, €]]</f>
        <v>367872.56296296301</v>
      </c>
      <c r="G21" s="11">
        <f t="shared" si="2"/>
        <v>39.127054133478303</v>
      </c>
      <c r="H21" s="17">
        <f>F21-D21</f>
        <v>0</v>
      </c>
    </row>
    <row r="22" spans="1:8" ht="15" x14ac:dyDescent="0.25">
      <c r="A22" s="10">
        <v>52</v>
      </c>
      <c r="B22" s="10" t="s">
        <v>33</v>
      </c>
      <c r="C22" s="11">
        <v>2425</v>
      </c>
      <c r="D22" s="11">
        <v>48588.831018518518</v>
      </c>
      <c r="E22" s="18">
        <f t="shared" si="1"/>
        <v>20.03663134784269</v>
      </c>
      <c r="F22" s="11">
        <f>Taulukko6[[#This Row],[Ändring i finansieringsansvaret för utkomstskyddet för arbetslösa, €]]</f>
        <v>48588.831018518518</v>
      </c>
      <c r="G22" s="11">
        <f t="shared" si="2"/>
        <v>20.03663134784269</v>
      </c>
      <c r="H22" s="17">
        <f t="shared" si="3"/>
        <v>0</v>
      </c>
    </row>
    <row r="23" spans="1:8" ht="15" x14ac:dyDescent="0.25">
      <c r="A23" s="10">
        <v>61</v>
      </c>
      <c r="B23" s="10" t="s">
        <v>34</v>
      </c>
      <c r="C23" s="11">
        <v>16901</v>
      </c>
      <c r="D23" s="11">
        <v>1931704.9611111111</v>
      </c>
      <c r="E23" s="18">
        <f t="shared" si="1"/>
        <v>114.29530566896108</v>
      </c>
      <c r="F23" s="11">
        <f>Taulukko6[[#This Row],[Ändring i finansieringsansvaret för utkomstskyddet för arbetslösa, €]]</f>
        <v>1931704.9611111111</v>
      </c>
      <c r="G23" s="11">
        <f t="shared" si="2"/>
        <v>114.29530566896108</v>
      </c>
      <c r="H23" s="17">
        <f t="shared" si="3"/>
        <v>0</v>
      </c>
    </row>
    <row r="24" spans="1:8" ht="15" x14ac:dyDescent="0.25">
      <c r="A24" s="10">
        <v>69</v>
      </c>
      <c r="B24" s="10" t="s">
        <v>35</v>
      </c>
      <c r="C24" s="11">
        <v>7010</v>
      </c>
      <c r="D24" s="11">
        <v>421643.40046296298</v>
      </c>
      <c r="E24" s="18">
        <f t="shared" si="1"/>
        <v>60.148844573889157</v>
      </c>
      <c r="F24" s="11">
        <f>Taulukko6[[#This Row],[Ändring i finansieringsansvaret för utkomstskyddet för arbetslösa, €]]</f>
        <v>421643.40046296298</v>
      </c>
      <c r="G24" s="11">
        <f t="shared" si="2"/>
        <v>60.148844573889157</v>
      </c>
      <c r="H24" s="17">
        <f t="shared" si="3"/>
        <v>0</v>
      </c>
    </row>
    <row r="25" spans="1:8" ht="15" x14ac:dyDescent="0.25">
      <c r="A25" s="10">
        <v>71</v>
      </c>
      <c r="B25" s="10" t="s">
        <v>36</v>
      </c>
      <c r="C25" s="11">
        <v>6758</v>
      </c>
      <c r="D25" s="11">
        <v>300717.99351851852</v>
      </c>
      <c r="E25" s="18">
        <f t="shared" si="1"/>
        <v>44.498075394868081</v>
      </c>
      <c r="F25" s="11">
        <f>Taulukko6[[#This Row],[Ändring i finansieringsansvaret för utkomstskyddet för arbetslösa, €]]</f>
        <v>300717.99351851852</v>
      </c>
      <c r="G25" s="11">
        <f t="shared" si="2"/>
        <v>44.498075394868081</v>
      </c>
      <c r="H25" s="17">
        <f t="shared" si="3"/>
        <v>0</v>
      </c>
    </row>
    <row r="26" spans="1:8" ht="15" x14ac:dyDescent="0.25">
      <c r="A26" s="10">
        <v>72</v>
      </c>
      <c r="B26" s="10" t="s">
        <v>37</v>
      </c>
      <c r="C26" s="11">
        <v>959</v>
      </c>
      <c r="D26" s="11">
        <v>24188.727314814816</v>
      </c>
      <c r="E26" s="18">
        <f t="shared" si="1"/>
        <v>25.222864770401269</v>
      </c>
      <c r="F26" s="11">
        <f>Taulukko6[[#This Row],[Ändring i finansieringsansvaret för utkomstskyddet för arbetslösa, €]]</f>
        <v>24188.727314814816</v>
      </c>
      <c r="G26" s="11">
        <f t="shared" si="2"/>
        <v>25.222864770401269</v>
      </c>
      <c r="H26" s="17">
        <f t="shared" si="3"/>
        <v>0</v>
      </c>
    </row>
    <row r="27" spans="1:8" ht="15" x14ac:dyDescent="0.25">
      <c r="A27" s="10">
        <v>74</v>
      </c>
      <c r="B27" s="10" t="s">
        <v>38</v>
      </c>
      <c r="C27" s="11">
        <v>1127</v>
      </c>
      <c r="D27" s="11">
        <v>2122.6657407407401</v>
      </c>
      <c r="E27" s="18">
        <f t="shared" si="1"/>
        <v>1.8834656084656078</v>
      </c>
      <c r="F27" s="11">
        <f>Taulukko6[[#This Row],[Ändring i finansieringsansvaret för utkomstskyddet för arbetslösa, €]]</f>
        <v>2122.6657407407401</v>
      </c>
      <c r="G27" s="11">
        <f t="shared" si="2"/>
        <v>1.8834656084656078</v>
      </c>
      <c r="H27" s="17">
        <f t="shared" si="3"/>
        <v>0</v>
      </c>
    </row>
    <row r="28" spans="1:8" ht="15" x14ac:dyDescent="0.25">
      <c r="A28" s="10">
        <v>75</v>
      </c>
      <c r="B28" s="10" t="s">
        <v>39</v>
      </c>
      <c r="C28" s="11">
        <v>20111</v>
      </c>
      <c r="D28" s="11">
        <v>1399820.2074074075</v>
      </c>
      <c r="E28" s="18">
        <f t="shared" si="1"/>
        <v>69.604704261717842</v>
      </c>
      <c r="F28" s="11">
        <f>Taulukko6[[#This Row],[Ändring i finansieringsansvaret för utkomstskyddet för arbetslösa, €]]</f>
        <v>1399820.2074074075</v>
      </c>
      <c r="G28" s="11">
        <f t="shared" si="2"/>
        <v>69.604704261717842</v>
      </c>
      <c r="H28" s="17">
        <f t="shared" si="3"/>
        <v>0</v>
      </c>
    </row>
    <row r="29" spans="1:8" ht="15" x14ac:dyDescent="0.25">
      <c r="A29" s="10">
        <v>77</v>
      </c>
      <c r="B29" s="10" t="s">
        <v>40</v>
      </c>
      <c r="C29" s="11">
        <v>4875</v>
      </c>
      <c r="D29" s="11">
        <v>295313.50462962966</v>
      </c>
      <c r="E29" s="18">
        <f t="shared" si="1"/>
        <v>60.577129154795827</v>
      </c>
      <c r="F29" s="11">
        <f>Taulukko6[[#This Row],[Ändring i finansieringsansvaret för utkomstskyddet för arbetslösa, €]]</f>
        <v>295313.50462962966</v>
      </c>
      <c r="G29" s="11">
        <f t="shared" si="2"/>
        <v>60.577129154795827</v>
      </c>
      <c r="H29" s="17">
        <f t="shared" si="3"/>
        <v>0</v>
      </c>
    </row>
    <row r="30" spans="1:8" ht="15" x14ac:dyDescent="0.25">
      <c r="A30" s="10">
        <v>78</v>
      </c>
      <c r="B30" s="10" t="s">
        <v>41</v>
      </c>
      <c r="C30" s="11">
        <v>8199</v>
      </c>
      <c r="D30" s="11">
        <v>469642.80324074085</v>
      </c>
      <c r="E30" s="18">
        <f t="shared" si="1"/>
        <v>57.280498016921676</v>
      </c>
      <c r="F30" s="11">
        <f>Taulukko6[[#This Row],[Ändring i finansieringsansvaret för utkomstskyddet för arbetslösa, €]]</f>
        <v>469642.80324074085</v>
      </c>
      <c r="G30" s="11">
        <f t="shared" si="2"/>
        <v>57.280498016921676</v>
      </c>
      <c r="H30" s="17">
        <f t="shared" si="3"/>
        <v>0</v>
      </c>
    </row>
    <row r="31" spans="1:8" ht="15" x14ac:dyDescent="0.25">
      <c r="A31" s="10">
        <v>79</v>
      </c>
      <c r="B31" s="10" t="s">
        <v>42</v>
      </c>
      <c r="C31" s="11">
        <v>6931</v>
      </c>
      <c r="D31" s="11">
        <v>589151.99583333347</v>
      </c>
      <c r="E31" s="18">
        <f t="shared" si="1"/>
        <v>85.002452147357303</v>
      </c>
      <c r="F31" s="11">
        <f>Taulukko6[[#This Row],[Ändring i finansieringsansvaret för utkomstskyddet för arbetslösa, €]]</f>
        <v>589151.99583333347</v>
      </c>
      <c r="G31" s="11">
        <f t="shared" si="2"/>
        <v>85.002452147357303</v>
      </c>
      <c r="H31" s="17">
        <f t="shared" si="3"/>
        <v>0</v>
      </c>
    </row>
    <row r="32" spans="1:8" ht="15" x14ac:dyDescent="0.25">
      <c r="A32" s="10">
        <v>81</v>
      </c>
      <c r="B32" s="10" t="s">
        <v>43</v>
      </c>
      <c r="C32" s="11">
        <v>2697</v>
      </c>
      <c r="D32" s="11">
        <v>113401.19120370373</v>
      </c>
      <c r="E32" s="18">
        <f t="shared" si="1"/>
        <v>42.047160253505275</v>
      </c>
      <c r="F32" s="11">
        <f>Taulukko6[[#This Row],[Ändring i finansieringsansvaret för utkomstskyddet för arbetslösa, €]]</f>
        <v>113401.19120370373</v>
      </c>
      <c r="G32" s="11">
        <f t="shared" si="2"/>
        <v>42.047160253505275</v>
      </c>
      <c r="H32" s="17">
        <f t="shared" si="3"/>
        <v>0</v>
      </c>
    </row>
    <row r="33" spans="1:8" ht="15" x14ac:dyDescent="0.25">
      <c r="A33" s="10">
        <v>82</v>
      </c>
      <c r="B33" s="10" t="s">
        <v>44</v>
      </c>
      <c r="C33" s="11">
        <v>9422</v>
      </c>
      <c r="D33" s="11">
        <v>340890.35787037032</v>
      </c>
      <c r="E33" s="18">
        <f t="shared" si="1"/>
        <v>36.180254496961403</v>
      </c>
      <c r="F33" s="11">
        <f>Taulukko6[[#This Row],[Ändring i finansieringsansvaret för utkomstskyddet för arbetslösa, €]]</f>
        <v>340890.35787037032</v>
      </c>
      <c r="G33" s="11">
        <f t="shared" si="2"/>
        <v>36.180254496961403</v>
      </c>
      <c r="H33" s="17">
        <f t="shared" si="3"/>
        <v>0</v>
      </c>
    </row>
    <row r="34" spans="1:8" ht="15" x14ac:dyDescent="0.25">
      <c r="A34" s="10">
        <v>86</v>
      </c>
      <c r="B34" s="10" t="s">
        <v>45</v>
      </c>
      <c r="C34" s="11">
        <v>8260</v>
      </c>
      <c r="D34" s="11">
        <v>512275.70972222229</v>
      </c>
      <c r="E34" s="18">
        <f t="shared" si="1"/>
        <v>62.018851055959118</v>
      </c>
      <c r="F34" s="11">
        <f>Taulukko6[[#This Row],[Ändring i finansieringsansvaret för utkomstskyddet för arbetslösa, €]]</f>
        <v>512275.70972222229</v>
      </c>
      <c r="G34" s="11">
        <f t="shared" si="2"/>
        <v>62.018851055959118</v>
      </c>
      <c r="H34" s="17">
        <f t="shared" si="3"/>
        <v>0</v>
      </c>
    </row>
    <row r="35" spans="1:8" ht="15" x14ac:dyDescent="0.25">
      <c r="A35" s="10">
        <v>90</v>
      </c>
      <c r="B35" s="10" t="s">
        <v>46</v>
      </c>
      <c r="C35" s="11">
        <v>3254</v>
      </c>
      <c r="D35" s="11">
        <v>142304.79074074072</v>
      </c>
      <c r="E35" s="18">
        <f t="shared" si="1"/>
        <v>43.732265132372689</v>
      </c>
      <c r="F35" s="11">
        <f>Taulukko6[[#This Row],[Ändring i finansieringsansvaret för utkomstskyddet för arbetslösa, €]]</f>
        <v>142304.79074074072</v>
      </c>
      <c r="G35" s="11">
        <f t="shared" si="2"/>
        <v>43.732265132372689</v>
      </c>
      <c r="H35" s="17">
        <f t="shared" si="3"/>
        <v>0</v>
      </c>
    </row>
    <row r="36" spans="1:8" ht="15" x14ac:dyDescent="0.25">
      <c r="A36" s="10">
        <v>91</v>
      </c>
      <c r="B36" s="10" t="s">
        <v>47</v>
      </c>
      <c r="C36" s="11">
        <v>653835</v>
      </c>
      <c r="D36" s="11">
        <v>38547862.638888881</v>
      </c>
      <c r="E36" s="18">
        <f t="shared" si="1"/>
        <v>58.95656035374197</v>
      </c>
      <c r="F36" s="11">
        <f>Taulukko6[[#This Row],[Ändring i finansieringsansvaret för utkomstskyddet för arbetslösa, €]]</f>
        <v>38547862.638888881</v>
      </c>
      <c r="G36" s="11">
        <f t="shared" si="2"/>
        <v>58.95656035374197</v>
      </c>
      <c r="H36" s="17">
        <f t="shared" si="3"/>
        <v>0</v>
      </c>
    </row>
    <row r="37" spans="1:8" ht="15" x14ac:dyDescent="0.25">
      <c r="A37" s="10">
        <v>92</v>
      </c>
      <c r="B37" s="10" t="s">
        <v>48</v>
      </c>
      <c r="C37" s="11">
        <v>233775</v>
      </c>
      <c r="D37" s="11">
        <v>16673785.514814816</v>
      </c>
      <c r="E37" s="18">
        <f t="shared" si="1"/>
        <v>71.32407449391431</v>
      </c>
      <c r="F37" s="11">
        <f>Taulukko6[[#This Row],[Ändring i finansieringsansvaret för utkomstskyddet för arbetslösa, €]]</f>
        <v>16673785.514814816</v>
      </c>
      <c r="G37" s="11">
        <f t="shared" si="2"/>
        <v>71.32407449391431</v>
      </c>
      <c r="H37" s="17">
        <f t="shared" si="3"/>
        <v>0</v>
      </c>
    </row>
    <row r="38" spans="1:8" ht="15" x14ac:dyDescent="0.25">
      <c r="A38" s="10">
        <v>97</v>
      </c>
      <c r="B38" s="10" t="s">
        <v>49</v>
      </c>
      <c r="C38" s="11">
        <v>2136</v>
      </c>
      <c r="D38" s="11">
        <v>109701.59861111111</v>
      </c>
      <c r="E38" s="18">
        <f t="shared" si="1"/>
        <v>51.358426316063252</v>
      </c>
      <c r="F38" s="11">
        <f>Taulukko6[[#This Row],[Ändring i finansieringsansvaret för utkomstskyddet för arbetslösa, €]]</f>
        <v>109701.59861111111</v>
      </c>
      <c r="G38" s="11">
        <f t="shared" si="2"/>
        <v>51.358426316063252</v>
      </c>
      <c r="H38" s="17">
        <f t="shared" si="3"/>
        <v>0</v>
      </c>
    </row>
    <row r="39" spans="1:8" ht="15" x14ac:dyDescent="0.25">
      <c r="A39" s="10">
        <v>98</v>
      </c>
      <c r="B39" s="10" t="s">
        <v>50</v>
      </c>
      <c r="C39" s="11">
        <v>23410</v>
      </c>
      <c r="D39" s="11">
        <v>1211930.9074074076</v>
      </c>
      <c r="E39" s="18">
        <f t="shared" si="1"/>
        <v>51.769795275839712</v>
      </c>
      <c r="F39" s="11">
        <f>Taulukko6[[#This Row],[Ändring i finansieringsansvaret för utkomstskyddet för arbetslösa, €]]</f>
        <v>1211930.9074074076</v>
      </c>
      <c r="G39" s="11">
        <f t="shared" si="2"/>
        <v>51.769795275839712</v>
      </c>
      <c r="H39" s="17">
        <f t="shared" si="3"/>
        <v>0</v>
      </c>
    </row>
    <row r="40" spans="1:8" ht="15" x14ac:dyDescent="0.25">
      <c r="A40" s="10">
        <v>102</v>
      </c>
      <c r="B40" s="10" t="s">
        <v>51</v>
      </c>
      <c r="C40" s="11">
        <v>10044</v>
      </c>
      <c r="D40" s="11">
        <v>728184.64259259263</v>
      </c>
      <c r="E40" s="18">
        <f t="shared" si="1"/>
        <v>72.499466606192016</v>
      </c>
      <c r="F40" s="11">
        <f>Taulukko6[[#This Row],[Ändring i finansieringsansvaret för utkomstskyddet för arbetslösa, €]]</f>
        <v>728184.64259259263</v>
      </c>
      <c r="G40" s="11">
        <f t="shared" si="2"/>
        <v>72.499466606192016</v>
      </c>
      <c r="H40" s="17">
        <f t="shared" si="3"/>
        <v>0</v>
      </c>
    </row>
    <row r="41" spans="1:8" ht="15" x14ac:dyDescent="0.25">
      <c r="A41" s="10">
        <v>103</v>
      </c>
      <c r="B41" s="10" t="s">
        <v>52</v>
      </c>
      <c r="C41" s="11">
        <v>2184</v>
      </c>
      <c r="D41" s="11">
        <v>106306.21296296298</v>
      </c>
      <c r="E41" s="18">
        <f t="shared" si="1"/>
        <v>48.675005935422611</v>
      </c>
      <c r="F41" s="11">
        <f>Taulukko6[[#This Row],[Ändring i finansieringsansvaret för utkomstskyddet för arbetslösa, €]]</f>
        <v>106306.21296296298</v>
      </c>
      <c r="G41" s="11">
        <f t="shared" si="2"/>
        <v>48.675005935422611</v>
      </c>
      <c r="H41" s="17">
        <f t="shared" si="3"/>
        <v>0</v>
      </c>
    </row>
    <row r="42" spans="1:8" ht="15" x14ac:dyDescent="0.25">
      <c r="A42" s="10">
        <v>105</v>
      </c>
      <c r="B42" s="10" t="s">
        <v>53</v>
      </c>
      <c r="C42" s="11">
        <v>2271</v>
      </c>
      <c r="D42" s="11">
        <v>96688.901388888902</v>
      </c>
      <c r="E42" s="18">
        <f t="shared" si="1"/>
        <v>42.57547397132933</v>
      </c>
      <c r="F42" s="11">
        <f>Taulukko6[[#This Row],[Ändring i finansieringsansvaret för utkomstskyddet för arbetslösa, €]]</f>
        <v>96688.901388888902</v>
      </c>
      <c r="G42" s="11">
        <f t="shared" si="2"/>
        <v>42.57547397132933</v>
      </c>
      <c r="H42" s="17">
        <f t="shared" si="3"/>
        <v>0</v>
      </c>
    </row>
    <row r="43" spans="1:8" ht="15" x14ac:dyDescent="0.25">
      <c r="A43" s="10">
        <v>106</v>
      </c>
      <c r="B43" s="10" t="s">
        <v>54</v>
      </c>
      <c r="C43" s="11">
        <v>46470</v>
      </c>
      <c r="D43" s="11">
        <v>3653269.1125000007</v>
      </c>
      <c r="E43" s="18">
        <f t="shared" si="1"/>
        <v>78.615646922745867</v>
      </c>
      <c r="F43" s="11">
        <f>Taulukko6[[#This Row],[Ändring i finansieringsansvaret för utkomstskyddet för arbetslösa, €]]</f>
        <v>3653269.1125000007</v>
      </c>
      <c r="G43" s="11">
        <f t="shared" si="2"/>
        <v>78.615646922745867</v>
      </c>
      <c r="H43" s="17">
        <f t="shared" si="3"/>
        <v>0</v>
      </c>
    </row>
    <row r="44" spans="1:8" ht="15" x14ac:dyDescent="0.25">
      <c r="A44" s="10">
        <v>108</v>
      </c>
      <c r="B44" s="10" t="s">
        <v>55</v>
      </c>
      <c r="C44" s="11">
        <v>10404</v>
      </c>
      <c r="D44" s="11">
        <v>687935.62222222227</v>
      </c>
      <c r="E44" s="18">
        <f t="shared" si="1"/>
        <v>66.122224358152849</v>
      </c>
      <c r="F44" s="11">
        <f>Taulukko6[[#This Row],[Ändring i finansieringsansvaret för utkomstskyddet för arbetslösa, €]]</f>
        <v>687935.62222222227</v>
      </c>
      <c r="G44" s="11">
        <f t="shared" si="2"/>
        <v>66.122224358152849</v>
      </c>
      <c r="H44" s="17">
        <f t="shared" si="3"/>
        <v>0</v>
      </c>
    </row>
    <row r="45" spans="1:8" ht="15" x14ac:dyDescent="0.25">
      <c r="A45" s="10">
        <v>109</v>
      </c>
      <c r="B45" s="10" t="s">
        <v>56</v>
      </c>
      <c r="C45" s="11">
        <v>67633</v>
      </c>
      <c r="D45" s="11">
        <v>4311850.8995370371</v>
      </c>
      <c r="E45" s="18">
        <f t="shared" si="1"/>
        <v>63.753654274348868</v>
      </c>
      <c r="F45" s="11">
        <f>Taulukko6[[#This Row],[Ändring i finansieringsansvaret för utkomstskyddet för arbetslösa, €]]</f>
        <v>4311850.8995370371</v>
      </c>
      <c r="G45" s="11">
        <f t="shared" si="2"/>
        <v>63.753654274348868</v>
      </c>
      <c r="H45" s="17">
        <f t="shared" si="3"/>
        <v>0</v>
      </c>
    </row>
    <row r="46" spans="1:8" ht="15" x14ac:dyDescent="0.25">
      <c r="A46" s="10">
        <v>111</v>
      </c>
      <c r="B46" s="10" t="s">
        <v>57</v>
      </c>
      <c r="C46" s="11">
        <v>18667</v>
      </c>
      <c r="D46" s="11">
        <v>1054235.7518518518</v>
      </c>
      <c r="E46" s="18">
        <f t="shared" si="1"/>
        <v>56.475906779442425</v>
      </c>
      <c r="F46" s="11">
        <f>Taulukko6[[#This Row],[Ändring i finansieringsansvaret för utkomstskyddet för arbetslösa, €]]</f>
        <v>1054235.7518518518</v>
      </c>
      <c r="G46" s="11">
        <f t="shared" si="2"/>
        <v>56.475906779442425</v>
      </c>
      <c r="H46" s="17">
        <f t="shared" si="3"/>
        <v>0</v>
      </c>
    </row>
    <row r="47" spans="1:8" ht="15" x14ac:dyDescent="0.25">
      <c r="A47" s="10">
        <v>139</v>
      </c>
      <c r="B47" s="10" t="s">
        <v>58</v>
      </c>
      <c r="C47" s="11">
        <v>9844</v>
      </c>
      <c r="D47" s="11">
        <v>601845.40833333344</v>
      </c>
      <c r="E47" s="18">
        <f t="shared" si="1"/>
        <v>61.138298286604375</v>
      </c>
      <c r="F47" s="11">
        <f>Taulukko6[[#This Row],[Ändring i finansieringsansvaret för utkomstskyddet för arbetslösa, €]]</f>
        <v>601845.40833333344</v>
      </c>
      <c r="G47" s="11">
        <f t="shared" si="2"/>
        <v>61.138298286604375</v>
      </c>
      <c r="H47" s="17">
        <f t="shared" si="3"/>
        <v>0</v>
      </c>
    </row>
    <row r="48" spans="1:8" ht="15" x14ac:dyDescent="0.25">
      <c r="A48" s="10">
        <v>140</v>
      </c>
      <c r="B48" s="10" t="s">
        <v>59</v>
      </c>
      <c r="C48" s="11">
        <v>21368</v>
      </c>
      <c r="D48" s="11">
        <v>1412066.8555555556</v>
      </c>
      <c r="E48" s="18">
        <f t="shared" si="1"/>
        <v>66.08324857523192</v>
      </c>
      <c r="F48" s="11">
        <f>Taulukko6[[#This Row],[Ändring i finansieringsansvaret för utkomstskyddet för arbetslösa, €]]</f>
        <v>1412066.8555555556</v>
      </c>
      <c r="G48" s="11">
        <f t="shared" si="2"/>
        <v>66.08324857523192</v>
      </c>
      <c r="H48" s="17">
        <f t="shared" si="3"/>
        <v>0</v>
      </c>
    </row>
    <row r="49" spans="1:8" ht="15" x14ac:dyDescent="0.25">
      <c r="A49" s="10">
        <v>142</v>
      </c>
      <c r="B49" s="10" t="s">
        <v>60</v>
      </c>
      <c r="C49" s="11">
        <v>6711</v>
      </c>
      <c r="D49" s="11">
        <v>361422.51111111115</v>
      </c>
      <c r="E49" s="18">
        <f t="shared" si="1"/>
        <v>53.855239325154393</v>
      </c>
      <c r="F49" s="11">
        <f>Taulukko6[[#This Row],[Ändring i finansieringsansvaret för utkomstskyddet för arbetslösa, €]]</f>
        <v>361422.51111111115</v>
      </c>
      <c r="G49" s="11">
        <f t="shared" si="2"/>
        <v>53.855239325154393</v>
      </c>
      <c r="H49" s="17">
        <f t="shared" si="3"/>
        <v>0</v>
      </c>
    </row>
    <row r="50" spans="1:8" ht="15" x14ac:dyDescent="0.25">
      <c r="A50" s="10">
        <v>143</v>
      </c>
      <c r="B50" s="10" t="s">
        <v>61</v>
      </c>
      <c r="C50" s="11">
        <v>6942</v>
      </c>
      <c r="D50" s="11">
        <v>493324.13564814813</v>
      </c>
      <c r="E50" s="18">
        <f t="shared" si="1"/>
        <v>71.063689952196498</v>
      </c>
      <c r="F50" s="11">
        <f>Taulukko6[[#This Row],[Ändring i finansieringsansvaret för utkomstskyddet för arbetslösa, €]]</f>
        <v>493324.13564814813</v>
      </c>
      <c r="G50" s="11">
        <f t="shared" si="2"/>
        <v>71.063689952196498</v>
      </c>
      <c r="H50" s="17">
        <f t="shared" si="3"/>
        <v>0</v>
      </c>
    </row>
    <row r="51" spans="1:8" ht="15" x14ac:dyDescent="0.25">
      <c r="A51" s="10">
        <v>145</v>
      </c>
      <c r="B51" s="10" t="s">
        <v>62</v>
      </c>
      <c r="C51" s="11">
        <v>12269</v>
      </c>
      <c r="D51" s="11">
        <v>486922.73518518521</v>
      </c>
      <c r="E51" s="18">
        <f t="shared" si="1"/>
        <v>39.687238991375438</v>
      </c>
      <c r="F51" s="11">
        <f>Taulukko6[[#This Row],[Ändring i finansieringsansvaret för utkomstskyddet för arbetslösa, €]]</f>
        <v>486922.73518518521</v>
      </c>
      <c r="G51" s="11">
        <f t="shared" si="2"/>
        <v>39.687238991375438</v>
      </c>
      <c r="H51" s="17">
        <f t="shared" si="3"/>
        <v>0</v>
      </c>
    </row>
    <row r="52" spans="1:8" ht="15" x14ac:dyDescent="0.25">
      <c r="A52" s="10">
        <v>146</v>
      </c>
      <c r="B52" s="10" t="s">
        <v>63</v>
      </c>
      <c r="C52" s="11">
        <v>4857</v>
      </c>
      <c r="D52" s="11">
        <v>324501.78240740736</v>
      </c>
      <c r="E52" s="18">
        <f t="shared" si="1"/>
        <v>66.811155529628863</v>
      </c>
      <c r="F52" s="11">
        <f>Taulukko6[[#This Row],[Ändring i finansieringsansvaret för utkomstskyddet för arbetslösa, €]]</f>
        <v>324501.78240740736</v>
      </c>
      <c r="G52" s="11">
        <f t="shared" si="2"/>
        <v>66.811155529628863</v>
      </c>
      <c r="H52" s="17">
        <f t="shared" si="3"/>
        <v>0</v>
      </c>
    </row>
    <row r="53" spans="1:8" ht="15" x14ac:dyDescent="0.25">
      <c r="A53" s="10">
        <v>148</v>
      </c>
      <c r="B53" s="10" t="s">
        <v>64</v>
      </c>
      <c r="C53" s="11">
        <v>6907</v>
      </c>
      <c r="D53" s="11">
        <v>255242.27638888889</v>
      </c>
      <c r="E53" s="18">
        <f t="shared" si="1"/>
        <v>36.954144547399579</v>
      </c>
      <c r="F53" s="11">
        <f>Taulukko6[[#This Row],[Ändring i finansieringsansvaret för utkomstskyddet för arbetslösa, €]]</f>
        <v>255242.27638888889</v>
      </c>
      <c r="G53" s="11">
        <f t="shared" si="2"/>
        <v>36.954144547399579</v>
      </c>
      <c r="H53" s="17">
        <f t="shared" si="3"/>
        <v>0</v>
      </c>
    </row>
    <row r="54" spans="1:8" ht="15" x14ac:dyDescent="0.25">
      <c r="A54" s="10">
        <v>149</v>
      </c>
      <c r="B54" s="10" t="s">
        <v>65</v>
      </c>
      <c r="C54" s="11">
        <v>5386</v>
      </c>
      <c r="D54" s="11">
        <v>55736.198148148178</v>
      </c>
      <c r="E54" s="18">
        <f t="shared" si="1"/>
        <v>10.348347223941362</v>
      </c>
      <c r="F54" s="11">
        <f>Taulukko6[[#This Row],[Ändring i finansieringsansvaret för utkomstskyddet för arbetslösa, €]]</f>
        <v>55736.198148148178</v>
      </c>
      <c r="G54" s="11">
        <f t="shared" si="2"/>
        <v>10.348347223941362</v>
      </c>
      <c r="H54" s="17">
        <f t="shared" si="3"/>
        <v>0</v>
      </c>
    </row>
    <row r="55" spans="1:8" ht="15" x14ac:dyDescent="0.25">
      <c r="A55" s="10">
        <v>151</v>
      </c>
      <c r="B55" s="10" t="s">
        <v>66</v>
      </c>
      <c r="C55" s="11">
        <v>1951</v>
      </c>
      <c r="D55" s="11">
        <v>53015.308796296304</v>
      </c>
      <c r="E55" s="18">
        <f t="shared" si="1"/>
        <v>27.173402765913021</v>
      </c>
      <c r="F55" s="11">
        <f>Taulukko6[[#This Row],[Ändring i finansieringsansvaret för utkomstskyddet för arbetslösa, €]]</f>
        <v>53015.308796296304</v>
      </c>
      <c r="G55" s="11">
        <f t="shared" si="2"/>
        <v>27.173402765913021</v>
      </c>
      <c r="H55" s="17">
        <f t="shared" si="3"/>
        <v>0</v>
      </c>
    </row>
    <row r="56" spans="1:8" ht="15" x14ac:dyDescent="0.25">
      <c r="A56" s="10">
        <v>152</v>
      </c>
      <c r="B56" s="10" t="s">
        <v>67</v>
      </c>
      <c r="C56" s="11">
        <v>4522</v>
      </c>
      <c r="D56" s="11">
        <v>195908.34583333335</v>
      </c>
      <c r="E56" s="18">
        <f t="shared" si="1"/>
        <v>43.3233847486363</v>
      </c>
      <c r="F56" s="11">
        <f>Taulukko6[[#This Row],[Ändring i finansieringsansvaret för utkomstskyddet för arbetslösa, €]]</f>
        <v>195908.34583333335</v>
      </c>
      <c r="G56" s="11">
        <f t="shared" si="2"/>
        <v>43.3233847486363</v>
      </c>
      <c r="H56" s="17">
        <f t="shared" si="3"/>
        <v>0</v>
      </c>
    </row>
    <row r="57" spans="1:8" ht="15" x14ac:dyDescent="0.25">
      <c r="A57" s="10">
        <v>153</v>
      </c>
      <c r="B57" s="10" t="s">
        <v>68</v>
      </c>
      <c r="C57" s="11">
        <v>26508</v>
      </c>
      <c r="D57" s="11">
        <v>2784752.9833333339</v>
      </c>
      <c r="E57" s="18">
        <f t="shared" si="1"/>
        <v>105.05330403400234</v>
      </c>
      <c r="F57" s="11">
        <f>Taulukko6[[#This Row],[Ändring i finansieringsansvaret för utkomstskyddet för arbetslösa, €]]</f>
        <v>2784752.9833333339</v>
      </c>
      <c r="G57" s="11">
        <f t="shared" si="2"/>
        <v>105.05330403400234</v>
      </c>
      <c r="H57" s="17">
        <f t="shared" si="3"/>
        <v>0</v>
      </c>
    </row>
    <row r="58" spans="1:8" ht="15" x14ac:dyDescent="0.25">
      <c r="A58" s="10">
        <v>165</v>
      </c>
      <c r="B58" s="10" t="s">
        <v>69</v>
      </c>
      <c r="C58" s="11">
        <v>16413</v>
      </c>
      <c r="D58" s="11">
        <v>922900.20416666672</v>
      </c>
      <c r="E58" s="18">
        <f t="shared" si="1"/>
        <v>56.229830266658546</v>
      </c>
      <c r="F58" s="11">
        <f>Taulukko6[[#This Row],[Ändring i finansieringsansvaret för utkomstskyddet för arbetslösa, €]]</f>
        <v>922900.20416666672</v>
      </c>
      <c r="G58" s="11">
        <f t="shared" si="2"/>
        <v>56.229830266658546</v>
      </c>
      <c r="H58" s="17">
        <f t="shared" si="3"/>
        <v>0</v>
      </c>
    </row>
    <row r="59" spans="1:8" ht="15" x14ac:dyDescent="0.25">
      <c r="A59" s="10">
        <v>167</v>
      </c>
      <c r="B59" s="10" t="s">
        <v>70</v>
      </c>
      <c r="C59" s="11">
        <v>76850</v>
      </c>
      <c r="D59" s="11">
        <v>6794895.8245370379</v>
      </c>
      <c r="E59" s="18">
        <f t="shared" si="1"/>
        <v>88.417642479336862</v>
      </c>
      <c r="F59" s="11">
        <f>Taulukko6[[#This Row],[Ändring i finansieringsansvaret för utkomstskyddet för arbetslösa, €]]</f>
        <v>6794895.8245370379</v>
      </c>
      <c r="G59" s="11">
        <f t="shared" si="2"/>
        <v>88.417642479336862</v>
      </c>
      <c r="H59" s="17">
        <f t="shared" si="3"/>
        <v>0</v>
      </c>
    </row>
    <row r="60" spans="1:8" ht="15" x14ac:dyDescent="0.25">
      <c r="A60" s="10">
        <v>169</v>
      </c>
      <c r="B60" s="10" t="s">
        <v>71</v>
      </c>
      <c r="C60" s="11">
        <v>5133</v>
      </c>
      <c r="D60" s="11">
        <v>361728.12361111114</v>
      </c>
      <c r="E60" s="18">
        <f t="shared" si="1"/>
        <v>70.471093631621102</v>
      </c>
      <c r="F60" s="11">
        <f>Taulukko6[[#This Row],[Ändring i finansieringsansvaret för utkomstskyddet för arbetslösa, €]]</f>
        <v>361728.12361111114</v>
      </c>
      <c r="G60" s="11">
        <f t="shared" si="2"/>
        <v>70.471093631621102</v>
      </c>
      <c r="H60" s="17">
        <f t="shared" si="3"/>
        <v>0</v>
      </c>
    </row>
    <row r="61" spans="1:8" ht="15" x14ac:dyDescent="0.25">
      <c r="A61" s="10">
        <v>171</v>
      </c>
      <c r="B61" s="10" t="s">
        <v>72</v>
      </c>
      <c r="C61" s="11">
        <v>4767</v>
      </c>
      <c r="D61" s="11">
        <v>209239.56111111108</v>
      </c>
      <c r="E61" s="18">
        <f t="shared" si="1"/>
        <v>43.893341957438864</v>
      </c>
      <c r="F61" s="11">
        <f>Taulukko6[[#This Row],[Ändring i finansieringsansvaret för utkomstskyddet för arbetslösa, €]]</f>
        <v>209239.56111111108</v>
      </c>
      <c r="G61" s="11">
        <f t="shared" si="2"/>
        <v>43.893341957438864</v>
      </c>
      <c r="H61" s="17">
        <f t="shared" si="3"/>
        <v>0</v>
      </c>
    </row>
    <row r="62" spans="1:8" ht="15" x14ac:dyDescent="0.25">
      <c r="A62" s="10">
        <v>172</v>
      </c>
      <c r="B62" s="10" t="s">
        <v>73</v>
      </c>
      <c r="C62" s="11">
        <v>4377</v>
      </c>
      <c r="D62" s="11">
        <v>185066.76342592595</v>
      </c>
      <c r="E62" s="18">
        <f t="shared" si="1"/>
        <v>42.281645745013925</v>
      </c>
      <c r="F62" s="11">
        <f>Taulukko6[[#This Row],[Ändring i finansieringsansvaret för utkomstskyddet för arbetslösa, €]]</f>
        <v>185066.76342592595</v>
      </c>
      <c r="G62" s="11">
        <f t="shared" si="2"/>
        <v>42.281645745013925</v>
      </c>
      <c r="H62" s="17">
        <f t="shared" si="3"/>
        <v>0</v>
      </c>
    </row>
    <row r="63" spans="1:8" ht="15" x14ac:dyDescent="0.25">
      <c r="A63" s="10">
        <v>176</v>
      </c>
      <c r="B63" s="10" t="s">
        <v>74</v>
      </c>
      <c r="C63" s="11">
        <v>4606</v>
      </c>
      <c r="D63" s="11">
        <v>504683.25000000006</v>
      </c>
      <c r="E63" s="18">
        <f t="shared" si="1"/>
        <v>109.57083152409902</v>
      </c>
      <c r="F63" s="11">
        <f>Taulukko6[[#This Row],[Ändring i finansieringsansvaret för utkomstskyddet för arbetslösa, €]]</f>
        <v>504683.25000000006</v>
      </c>
      <c r="G63" s="11">
        <f t="shared" si="2"/>
        <v>109.57083152409902</v>
      </c>
      <c r="H63" s="17">
        <f t="shared" si="3"/>
        <v>0</v>
      </c>
    </row>
    <row r="64" spans="1:8" ht="15" x14ac:dyDescent="0.25">
      <c r="A64" s="10">
        <v>177</v>
      </c>
      <c r="B64" s="10" t="s">
        <v>75</v>
      </c>
      <c r="C64" s="11">
        <v>1844</v>
      </c>
      <c r="D64" s="11">
        <v>63641.99027777779</v>
      </c>
      <c r="E64" s="18">
        <f t="shared" si="1"/>
        <v>34.513009912027002</v>
      </c>
      <c r="F64" s="11">
        <f>Taulukko6[[#This Row],[Ändring i finansieringsansvaret för utkomstskyddet för arbetslösa, €]]</f>
        <v>63641.99027777779</v>
      </c>
      <c r="G64" s="11">
        <f t="shared" si="2"/>
        <v>34.513009912027002</v>
      </c>
      <c r="H64" s="17">
        <f t="shared" si="3"/>
        <v>0</v>
      </c>
    </row>
    <row r="65" spans="1:8" ht="15" x14ac:dyDescent="0.25">
      <c r="A65" s="10">
        <v>178</v>
      </c>
      <c r="B65" s="10" t="s">
        <v>76</v>
      </c>
      <c r="C65" s="11">
        <v>6116</v>
      </c>
      <c r="D65" s="11">
        <v>265080.35601851851</v>
      </c>
      <c r="E65" s="18">
        <f t="shared" si="1"/>
        <v>43.342111840830363</v>
      </c>
      <c r="F65" s="11">
        <f>Taulukko6[[#This Row],[Ändring i finansieringsansvaret för utkomstskyddet för arbetslösa, €]]</f>
        <v>265080.35601851851</v>
      </c>
      <c r="G65" s="11">
        <f t="shared" si="2"/>
        <v>43.342111840830363</v>
      </c>
      <c r="H65" s="17">
        <f t="shared" si="3"/>
        <v>0</v>
      </c>
    </row>
    <row r="66" spans="1:8" ht="15" x14ac:dyDescent="0.25">
      <c r="A66" s="10">
        <v>179</v>
      </c>
      <c r="B66" s="10" t="s">
        <v>77</v>
      </c>
      <c r="C66" s="11">
        <v>142400</v>
      </c>
      <c r="D66" s="11">
        <v>11162148.261574075</v>
      </c>
      <c r="E66" s="18">
        <f t="shared" si="1"/>
        <v>78.385872623413448</v>
      </c>
      <c r="F66" s="11">
        <f>Taulukko6[[#This Row],[Ändring i finansieringsansvaret för utkomstskyddet för arbetslösa, €]]</f>
        <v>11162148.261574075</v>
      </c>
      <c r="G66" s="11">
        <f t="shared" si="2"/>
        <v>78.385872623413448</v>
      </c>
      <c r="H66" s="17">
        <f t="shared" si="3"/>
        <v>0</v>
      </c>
    </row>
    <row r="67" spans="1:8" ht="15" x14ac:dyDescent="0.25">
      <c r="A67" s="10">
        <v>181</v>
      </c>
      <c r="B67" s="10" t="s">
        <v>78</v>
      </c>
      <c r="C67" s="11">
        <v>1739</v>
      </c>
      <c r="D67" s="11">
        <v>97984.738425925927</v>
      </c>
      <c r="E67" s="18">
        <f t="shared" si="1"/>
        <v>56.345450503695183</v>
      </c>
      <c r="F67" s="11">
        <f>Taulukko6[[#This Row],[Ändring i finansieringsansvaret för utkomstskyddet för arbetslösa, €]]</f>
        <v>97984.738425925927</v>
      </c>
      <c r="G67" s="11">
        <f t="shared" si="2"/>
        <v>56.345450503695183</v>
      </c>
      <c r="H67" s="17">
        <f t="shared" si="3"/>
        <v>0</v>
      </c>
    </row>
    <row r="68" spans="1:8" ht="15" x14ac:dyDescent="0.25">
      <c r="A68" s="10">
        <v>182</v>
      </c>
      <c r="B68" s="10" t="s">
        <v>79</v>
      </c>
      <c r="C68" s="11">
        <v>20182</v>
      </c>
      <c r="D68" s="11">
        <v>1451185.0851851853</v>
      </c>
      <c r="E68" s="18">
        <f t="shared" si="1"/>
        <v>71.904919491883135</v>
      </c>
      <c r="F68" s="11">
        <f>Taulukko6[[#This Row],[Ändring i finansieringsansvaret för utkomstskyddet för arbetslösa, €]]</f>
        <v>1451185.0851851853</v>
      </c>
      <c r="G68" s="11">
        <f t="shared" si="2"/>
        <v>71.904919491883135</v>
      </c>
      <c r="H68" s="17">
        <f t="shared" si="3"/>
        <v>0</v>
      </c>
    </row>
    <row r="69" spans="1:8" ht="15" x14ac:dyDescent="0.25">
      <c r="A69" s="10">
        <v>186</v>
      </c>
      <c r="B69" s="10" t="s">
        <v>80</v>
      </c>
      <c r="C69" s="11">
        <v>43711</v>
      </c>
      <c r="D69" s="11">
        <v>1886252.6699074071</v>
      </c>
      <c r="E69" s="18">
        <f t="shared" si="1"/>
        <v>43.1528143924277</v>
      </c>
      <c r="F69" s="11">
        <f>Taulukko6[[#This Row],[Ändring i finansieringsansvaret för utkomstskyddet för arbetslösa, €]]</f>
        <v>1886252.6699074071</v>
      </c>
      <c r="G69" s="11">
        <f t="shared" si="2"/>
        <v>43.1528143924277</v>
      </c>
      <c r="H69" s="17">
        <f t="shared" si="3"/>
        <v>0</v>
      </c>
    </row>
    <row r="70" spans="1:8" ht="15" x14ac:dyDescent="0.25">
      <c r="A70" s="10">
        <v>202</v>
      </c>
      <c r="B70" s="10" t="s">
        <v>81</v>
      </c>
      <c r="C70" s="11">
        <v>33937</v>
      </c>
      <c r="D70" s="11">
        <v>1606245.1328703705</v>
      </c>
      <c r="E70" s="18">
        <f t="shared" si="1"/>
        <v>47.330203991819268</v>
      </c>
      <c r="F70" s="11">
        <f>Taulukko6[[#This Row],[Ändring i finansieringsansvaret för utkomstskyddet för arbetslösa, €]]</f>
        <v>1606245.1328703705</v>
      </c>
      <c r="G70" s="11">
        <f t="shared" si="2"/>
        <v>47.330203991819268</v>
      </c>
      <c r="H70" s="17">
        <f t="shared" si="3"/>
        <v>0</v>
      </c>
    </row>
    <row r="71" spans="1:8" ht="15" x14ac:dyDescent="0.25">
      <c r="A71" s="10">
        <v>204</v>
      </c>
      <c r="B71" s="10" t="s">
        <v>82</v>
      </c>
      <c r="C71" s="11">
        <v>2893</v>
      </c>
      <c r="D71" s="11">
        <v>151045.53611111114</v>
      </c>
      <c r="E71" s="18">
        <f t="shared" si="1"/>
        <v>52.210693436263789</v>
      </c>
      <c r="F71" s="11">
        <f>Taulukko6[[#This Row],[Ändring i finansieringsansvaret för utkomstskyddet för arbetslösa, €]]</f>
        <v>151045.53611111114</v>
      </c>
      <c r="G71" s="11">
        <f t="shared" si="2"/>
        <v>52.210693436263789</v>
      </c>
      <c r="H71" s="17">
        <f t="shared" si="3"/>
        <v>0</v>
      </c>
    </row>
    <row r="72" spans="1:8" ht="15" x14ac:dyDescent="0.25">
      <c r="A72" s="10">
        <v>205</v>
      </c>
      <c r="B72" s="10" t="s">
        <v>83</v>
      </c>
      <c r="C72" s="11">
        <v>36709</v>
      </c>
      <c r="D72" s="11">
        <v>2563025.3273148155</v>
      </c>
      <c r="E72" s="18">
        <f t="shared" si="1"/>
        <v>69.820080288616296</v>
      </c>
      <c r="F72" s="11">
        <f>Taulukko6[[#This Row],[Ändring i finansieringsansvaret för utkomstskyddet för arbetslösa, €]]</f>
        <v>2563025.3273148155</v>
      </c>
      <c r="G72" s="11">
        <f t="shared" si="2"/>
        <v>69.820080288616296</v>
      </c>
      <c r="H72" s="17">
        <f t="shared" si="3"/>
        <v>0</v>
      </c>
    </row>
    <row r="73" spans="1:8" ht="15" x14ac:dyDescent="0.25">
      <c r="A73" s="10">
        <v>208</v>
      </c>
      <c r="B73" s="10" t="s">
        <v>84</v>
      </c>
      <c r="C73" s="11">
        <v>12373</v>
      </c>
      <c r="D73" s="11">
        <v>636550.81111111119</v>
      </c>
      <c r="E73" s="18">
        <f t="shared" ref="E73:E136" si="4">D73/C73</f>
        <v>51.446764011243125</v>
      </c>
      <c r="F73" s="11">
        <f>Taulukko6[[#This Row],[Ändring i finansieringsansvaret för utkomstskyddet för arbetslösa, €]]</f>
        <v>636550.81111111119</v>
      </c>
      <c r="G73" s="11">
        <f t="shared" si="2"/>
        <v>51.446764011243125</v>
      </c>
      <c r="H73" s="17">
        <f t="shared" si="3"/>
        <v>0</v>
      </c>
    </row>
    <row r="74" spans="1:8" ht="15" x14ac:dyDescent="0.25">
      <c r="A74" s="10">
        <v>211</v>
      </c>
      <c r="B74" s="10" t="s">
        <v>85</v>
      </c>
      <c r="C74" s="11">
        <v>31868</v>
      </c>
      <c r="D74" s="11">
        <v>1411380.3694444443</v>
      </c>
      <c r="E74" s="18">
        <f t="shared" si="4"/>
        <v>44.288325889432798</v>
      </c>
      <c r="F74" s="11">
        <f>Taulukko6[[#This Row],[Ändring i finansieringsansvaret för utkomstskyddet för arbetslösa, €]]</f>
        <v>1411380.3694444443</v>
      </c>
      <c r="G74" s="11">
        <f t="shared" si="2"/>
        <v>44.288325889432798</v>
      </c>
      <c r="H74" s="17">
        <f t="shared" ref="H74:H137" si="5">F74-D74</f>
        <v>0</v>
      </c>
    </row>
    <row r="75" spans="1:8" ht="15" x14ac:dyDescent="0.25">
      <c r="A75" s="10">
        <v>213</v>
      </c>
      <c r="B75" s="10" t="s">
        <v>86</v>
      </c>
      <c r="C75" s="11">
        <v>5356</v>
      </c>
      <c r="D75" s="11">
        <v>291339.85000000003</v>
      </c>
      <c r="E75" s="18">
        <f t="shared" si="4"/>
        <v>54.395042942494406</v>
      </c>
      <c r="F75" s="11">
        <f>Taulukko6[[#This Row],[Ändring i finansieringsansvaret för utkomstskyddet för arbetslösa, €]]</f>
        <v>291339.85000000003</v>
      </c>
      <c r="G75" s="11">
        <f t="shared" ref="G75:G138" si="6">F75/C75</f>
        <v>54.395042942494406</v>
      </c>
      <c r="H75" s="17">
        <f t="shared" si="5"/>
        <v>0</v>
      </c>
    </row>
    <row r="76" spans="1:8" ht="15" x14ac:dyDescent="0.25">
      <c r="A76" s="10">
        <v>214</v>
      </c>
      <c r="B76" s="10" t="s">
        <v>87</v>
      </c>
      <c r="C76" s="11">
        <v>12906</v>
      </c>
      <c r="D76" s="11">
        <v>1488874.4185185183</v>
      </c>
      <c r="E76" s="18">
        <f t="shared" si="4"/>
        <v>115.36296439783963</v>
      </c>
      <c r="F76" s="11">
        <f>Taulukko6[[#This Row],[Ändring i finansieringsansvaret för utkomstskyddet för arbetslösa, €]]</f>
        <v>1488874.4185185183</v>
      </c>
      <c r="G76" s="11">
        <f t="shared" si="6"/>
        <v>115.36296439783963</v>
      </c>
      <c r="H76" s="17">
        <f t="shared" si="5"/>
        <v>0</v>
      </c>
    </row>
    <row r="77" spans="1:8" ht="15" x14ac:dyDescent="0.25">
      <c r="A77" s="10">
        <v>216</v>
      </c>
      <c r="B77" s="10" t="s">
        <v>88</v>
      </c>
      <c r="C77" s="11">
        <v>1339</v>
      </c>
      <c r="D77" s="11">
        <v>5165.778703703716</v>
      </c>
      <c r="E77" s="18">
        <f t="shared" si="4"/>
        <v>3.8579377921611022</v>
      </c>
      <c r="F77" s="11">
        <f>Taulukko6[[#This Row],[Ändring i finansieringsansvaret för utkomstskyddet för arbetslösa, €]]</f>
        <v>5165.778703703716</v>
      </c>
      <c r="G77" s="11">
        <f t="shared" si="6"/>
        <v>3.8579377921611022</v>
      </c>
      <c r="H77" s="17">
        <f t="shared" si="5"/>
        <v>0</v>
      </c>
    </row>
    <row r="78" spans="1:8" ht="15" x14ac:dyDescent="0.25">
      <c r="A78" s="10">
        <v>217</v>
      </c>
      <c r="B78" s="10" t="s">
        <v>89</v>
      </c>
      <c r="C78" s="11">
        <v>5464</v>
      </c>
      <c r="D78" s="11">
        <v>247146.96851851852</v>
      </c>
      <c r="E78" s="18">
        <f t="shared" si="4"/>
        <v>45.231875643945557</v>
      </c>
      <c r="F78" s="11">
        <f>Taulukko6[[#This Row],[Ändring i finansieringsansvaret för utkomstskyddet för arbetslösa, €]]</f>
        <v>247146.96851851852</v>
      </c>
      <c r="G78" s="11">
        <f t="shared" si="6"/>
        <v>45.231875643945557</v>
      </c>
      <c r="H78" s="17">
        <f t="shared" si="5"/>
        <v>0</v>
      </c>
    </row>
    <row r="79" spans="1:8" ht="15" x14ac:dyDescent="0.25">
      <c r="A79" s="10">
        <v>218</v>
      </c>
      <c r="B79" s="10" t="s">
        <v>90</v>
      </c>
      <c r="C79" s="11">
        <v>1245</v>
      </c>
      <c r="D79" s="11">
        <v>-5238.1115740740752</v>
      </c>
      <c r="E79" s="18">
        <f t="shared" si="4"/>
        <v>-4.2073185333928311</v>
      </c>
      <c r="F79" s="11">
        <f>Taulukko6[[#This Row],[Ändring i finansieringsansvaret för utkomstskyddet för arbetslösa, €]]</f>
        <v>-5238.1115740740752</v>
      </c>
      <c r="G79" s="11">
        <f t="shared" si="6"/>
        <v>-4.2073185333928311</v>
      </c>
      <c r="H79" s="17">
        <f t="shared" si="5"/>
        <v>0</v>
      </c>
    </row>
    <row r="80" spans="1:8" ht="15" x14ac:dyDescent="0.25">
      <c r="A80" s="10">
        <v>224</v>
      </c>
      <c r="B80" s="10" t="s">
        <v>91</v>
      </c>
      <c r="C80" s="11">
        <v>8714</v>
      </c>
      <c r="D80" s="11">
        <v>675660.89490740746</v>
      </c>
      <c r="E80" s="18">
        <f t="shared" si="4"/>
        <v>77.537399002456681</v>
      </c>
      <c r="F80" s="11">
        <f>Taulukko6[[#This Row],[Ändring i finansieringsansvaret för utkomstskyddet för arbetslösa, €]]</f>
        <v>675660.89490740746</v>
      </c>
      <c r="G80" s="11">
        <f t="shared" si="6"/>
        <v>77.537399002456681</v>
      </c>
      <c r="H80" s="17">
        <f t="shared" si="5"/>
        <v>0</v>
      </c>
    </row>
    <row r="81" spans="1:8" ht="15" x14ac:dyDescent="0.25">
      <c r="A81" s="10">
        <v>226</v>
      </c>
      <c r="B81" s="10" t="s">
        <v>92</v>
      </c>
      <c r="C81" s="11">
        <v>3949</v>
      </c>
      <c r="D81" s="11">
        <v>259319.69722222222</v>
      </c>
      <c r="E81" s="18">
        <f t="shared" si="4"/>
        <v>65.667180861540189</v>
      </c>
      <c r="F81" s="11">
        <f>Taulukko6[[#This Row],[Ändring i finansieringsansvaret för utkomstskyddet för arbetslösa, €]]</f>
        <v>259319.69722222222</v>
      </c>
      <c r="G81" s="11">
        <f t="shared" si="6"/>
        <v>65.667180861540189</v>
      </c>
      <c r="H81" s="17">
        <f t="shared" si="5"/>
        <v>0</v>
      </c>
    </row>
    <row r="82" spans="1:8" ht="15" x14ac:dyDescent="0.25">
      <c r="A82" s="10">
        <v>230</v>
      </c>
      <c r="B82" s="10" t="s">
        <v>93</v>
      </c>
      <c r="C82" s="11">
        <v>2342</v>
      </c>
      <c r="D82" s="11">
        <v>180338.65555555557</v>
      </c>
      <c r="E82" s="18">
        <f t="shared" si="4"/>
        <v>77.001987854635175</v>
      </c>
      <c r="F82" s="11">
        <f>Taulukko6[[#This Row],[Ändring i finansieringsansvaret för utkomstskyddet för arbetslösa, €]]</f>
        <v>180338.65555555557</v>
      </c>
      <c r="G82" s="11">
        <f t="shared" si="6"/>
        <v>77.001987854635175</v>
      </c>
      <c r="H82" s="17">
        <f t="shared" si="5"/>
        <v>0</v>
      </c>
    </row>
    <row r="83" spans="1:8" ht="15" x14ac:dyDescent="0.25">
      <c r="A83" s="10">
        <v>231</v>
      </c>
      <c r="B83" s="10" t="s">
        <v>94</v>
      </c>
      <c r="C83" s="11">
        <v>1246</v>
      </c>
      <c r="D83" s="11">
        <v>10651.012500000003</v>
      </c>
      <c r="E83" s="18">
        <f t="shared" si="4"/>
        <v>8.5481641252006444</v>
      </c>
      <c r="F83" s="11">
        <f>Taulukko6[[#This Row],[Ändring i finansieringsansvaret för utkomstskyddet för arbetslösa, €]]</f>
        <v>10651.012500000003</v>
      </c>
      <c r="G83" s="11">
        <f t="shared" si="6"/>
        <v>8.5481641252006444</v>
      </c>
      <c r="H83" s="17">
        <f t="shared" si="5"/>
        <v>0</v>
      </c>
    </row>
    <row r="84" spans="1:8" ht="15" x14ac:dyDescent="0.25">
      <c r="A84" s="10">
        <v>232</v>
      </c>
      <c r="B84" s="10" t="s">
        <v>95</v>
      </c>
      <c r="C84" s="11">
        <v>13184</v>
      </c>
      <c r="D84" s="11">
        <v>861302.8819444445</v>
      </c>
      <c r="E84" s="18">
        <f t="shared" si="4"/>
        <v>65.329405487290998</v>
      </c>
      <c r="F84" s="11">
        <f>Taulukko6[[#This Row],[Ändring i finansieringsansvaret för utkomstskyddet för arbetslösa, €]]</f>
        <v>861302.8819444445</v>
      </c>
      <c r="G84" s="11">
        <f t="shared" si="6"/>
        <v>65.329405487290998</v>
      </c>
      <c r="H84" s="17">
        <f t="shared" si="5"/>
        <v>0</v>
      </c>
    </row>
    <row r="85" spans="1:8" ht="15" x14ac:dyDescent="0.25">
      <c r="A85" s="10">
        <v>233</v>
      </c>
      <c r="B85" s="10" t="s">
        <v>96</v>
      </c>
      <c r="C85" s="11">
        <v>15726</v>
      </c>
      <c r="D85" s="11">
        <v>539193.95138888888</v>
      </c>
      <c r="E85" s="18">
        <f t="shared" si="4"/>
        <v>34.28678312278322</v>
      </c>
      <c r="F85" s="11">
        <f>Taulukko6[[#This Row],[Ändring i finansieringsansvaret för utkomstskyddet för arbetslösa, €]]</f>
        <v>539193.95138888888</v>
      </c>
      <c r="G85" s="11">
        <f t="shared" si="6"/>
        <v>34.28678312278322</v>
      </c>
      <c r="H85" s="17">
        <f t="shared" si="5"/>
        <v>0</v>
      </c>
    </row>
    <row r="86" spans="1:8" ht="15" x14ac:dyDescent="0.25">
      <c r="A86" s="10">
        <v>235</v>
      </c>
      <c r="B86" s="10" t="s">
        <v>97</v>
      </c>
      <c r="C86" s="11">
        <v>9797</v>
      </c>
      <c r="D86" s="11">
        <v>283003.72361111105</v>
      </c>
      <c r="E86" s="18">
        <f t="shared" si="4"/>
        <v>28.886773870686032</v>
      </c>
      <c r="F86" s="11">
        <f>Taulukko6[[#This Row],[Ändring i finansieringsansvaret för utkomstskyddet för arbetslösa, €]]</f>
        <v>283003.72361111105</v>
      </c>
      <c r="G86" s="11">
        <f t="shared" si="6"/>
        <v>28.886773870686032</v>
      </c>
      <c r="H86" s="17">
        <f t="shared" si="5"/>
        <v>0</v>
      </c>
    </row>
    <row r="87" spans="1:8" ht="15" x14ac:dyDescent="0.25">
      <c r="A87" s="10">
        <v>236</v>
      </c>
      <c r="B87" s="10" t="s">
        <v>98</v>
      </c>
      <c r="C87" s="11">
        <v>4261</v>
      </c>
      <c r="D87" s="11">
        <v>168352.13101851853</v>
      </c>
      <c r="E87" s="18">
        <f t="shared" si="4"/>
        <v>39.510004932766613</v>
      </c>
      <c r="F87" s="11">
        <f>Taulukko6[[#This Row],[Ändring i finansieringsansvaret för utkomstskyddet för arbetslösa, €]]</f>
        <v>168352.13101851853</v>
      </c>
      <c r="G87" s="11">
        <f t="shared" si="6"/>
        <v>39.510004932766613</v>
      </c>
      <c r="H87" s="17">
        <f t="shared" si="5"/>
        <v>0</v>
      </c>
    </row>
    <row r="88" spans="1:8" ht="15" x14ac:dyDescent="0.25">
      <c r="A88" s="10">
        <v>239</v>
      </c>
      <c r="B88" s="10" t="s">
        <v>99</v>
      </c>
      <c r="C88" s="11">
        <v>2202</v>
      </c>
      <c r="D88" s="11">
        <v>55557.777777777796</v>
      </c>
      <c r="E88" s="18">
        <f t="shared" si="4"/>
        <v>25.230598445857311</v>
      </c>
      <c r="F88" s="11">
        <f>Taulukko6[[#This Row],[Ändring i finansieringsansvaret för utkomstskyddet för arbetslösa, €]]</f>
        <v>55557.777777777796</v>
      </c>
      <c r="G88" s="11">
        <f t="shared" si="6"/>
        <v>25.230598445857311</v>
      </c>
      <c r="H88" s="17">
        <f t="shared" si="5"/>
        <v>0</v>
      </c>
    </row>
    <row r="89" spans="1:8" ht="15" x14ac:dyDescent="0.25">
      <c r="A89" s="10">
        <v>240</v>
      </c>
      <c r="B89" s="10" t="s">
        <v>100</v>
      </c>
      <c r="C89" s="11">
        <v>20707</v>
      </c>
      <c r="D89" s="11">
        <v>1797962.9319444448</v>
      </c>
      <c r="E89" s="18">
        <f t="shared" si="4"/>
        <v>86.828750275000957</v>
      </c>
      <c r="F89" s="11">
        <f>Taulukko6[[#This Row],[Ändring i finansieringsansvaret för utkomstskyddet för arbetslösa, €]]</f>
        <v>1797962.9319444448</v>
      </c>
      <c r="G89" s="11">
        <f t="shared" si="6"/>
        <v>86.828750275000957</v>
      </c>
      <c r="H89" s="17">
        <f t="shared" si="5"/>
        <v>0</v>
      </c>
    </row>
    <row r="90" spans="1:8" ht="15" x14ac:dyDescent="0.25">
      <c r="A90" s="10">
        <v>241</v>
      </c>
      <c r="B90" s="10" t="s">
        <v>101</v>
      </c>
      <c r="C90" s="11">
        <v>8079</v>
      </c>
      <c r="D90" s="11">
        <v>368441.07824074075</v>
      </c>
      <c r="E90" s="18">
        <f t="shared" si="4"/>
        <v>45.604787503495572</v>
      </c>
      <c r="F90" s="11">
        <f>Taulukko6[[#This Row],[Ändring i finansieringsansvaret för utkomstskyddet för arbetslösa, €]]</f>
        <v>368441.07824074075</v>
      </c>
      <c r="G90" s="11">
        <f t="shared" si="6"/>
        <v>45.604787503495572</v>
      </c>
      <c r="H90" s="17">
        <f t="shared" si="5"/>
        <v>0</v>
      </c>
    </row>
    <row r="91" spans="1:8" ht="15" x14ac:dyDescent="0.25">
      <c r="A91" s="10">
        <v>244</v>
      </c>
      <c r="B91" s="10" t="s">
        <v>102</v>
      </c>
      <c r="C91" s="11">
        <v>18355</v>
      </c>
      <c r="D91" s="11">
        <v>967693.43888888892</v>
      </c>
      <c r="E91" s="18">
        <f t="shared" si="4"/>
        <v>52.720971881715549</v>
      </c>
      <c r="F91" s="11">
        <f>Taulukko6[[#This Row],[Ändring i finansieringsansvaret för utkomstskyddet för arbetslösa, €]]</f>
        <v>967693.43888888892</v>
      </c>
      <c r="G91" s="11">
        <f t="shared" si="6"/>
        <v>52.720971881715549</v>
      </c>
      <c r="H91" s="17">
        <f t="shared" si="5"/>
        <v>0</v>
      </c>
    </row>
    <row r="92" spans="1:8" ht="15" x14ac:dyDescent="0.25">
      <c r="A92" s="10">
        <v>245</v>
      </c>
      <c r="B92" s="10" t="s">
        <v>103</v>
      </c>
      <c r="C92" s="11">
        <v>36756</v>
      </c>
      <c r="D92" s="11">
        <v>2459196.7680555559</v>
      </c>
      <c r="E92" s="18">
        <f t="shared" si="4"/>
        <v>66.905995430829137</v>
      </c>
      <c r="F92" s="11">
        <f>Taulukko6[[#This Row],[Ändring i finansieringsansvaret för utkomstskyddet för arbetslösa, €]]</f>
        <v>2459196.7680555559</v>
      </c>
      <c r="G92" s="11">
        <f t="shared" si="6"/>
        <v>66.905995430829137</v>
      </c>
      <c r="H92" s="17">
        <f t="shared" si="5"/>
        <v>0</v>
      </c>
    </row>
    <row r="93" spans="1:8" ht="15" x14ac:dyDescent="0.25">
      <c r="A93" s="10">
        <v>249</v>
      </c>
      <c r="B93" s="10" t="s">
        <v>104</v>
      </c>
      <c r="C93" s="11">
        <v>9605</v>
      </c>
      <c r="D93" s="11">
        <v>1020126.8476851851</v>
      </c>
      <c r="E93" s="18">
        <f t="shared" si="4"/>
        <v>106.20789668768195</v>
      </c>
      <c r="F93" s="11">
        <f>Taulukko6[[#This Row],[Ändring i finansieringsansvaret för utkomstskyddet för arbetslösa, €]]</f>
        <v>1020126.8476851851</v>
      </c>
      <c r="G93" s="11">
        <f t="shared" si="6"/>
        <v>106.20789668768195</v>
      </c>
      <c r="H93" s="17">
        <f t="shared" si="5"/>
        <v>0</v>
      </c>
    </row>
    <row r="94" spans="1:8" ht="15" x14ac:dyDescent="0.25">
      <c r="A94" s="10">
        <v>250</v>
      </c>
      <c r="B94" s="10" t="s">
        <v>105</v>
      </c>
      <c r="C94" s="11">
        <v>1865</v>
      </c>
      <c r="D94" s="11">
        <v>90320.382407407407</v>
      </c>
      <c r="E94" s="18">
        <f t="shared" si="4"/>
        <v>48.429159467778767</v>
      </c>
      <c r="F94" s="11">
        <f>Taulukko6[[#This Row],[Ändring i finansieringsansvaret för utkomstskyddet för arbetslösa, €]]</f>
        <v>90320.382407407407</v>
      </c>
      <c r="G94" s="11">
        <f t="shared" si="6"/>
        <v>48.429159467778767</v>
      </c>
      <c r="H94" s="17">
        <f t="shared" si="5"/>
        <v>0</v>
      </c>
    </row>
    <row r="95" spans="1:8" ht="15" x14ac:dyDescent="0.25">
      <c r="A95" s="10">
        <v>256</v>
      </c>
      <c r="B95" s="10" t="s">
        <v>106</v>
      </c>
      <c r="C95" s="11">
        <v>1620</v>
      </c>
      <c r="D95" s="11">
        <v>51727.319444444445</v>
      </c>
      <c r="E95" s="18">
        <f t="shared" si="4"/>
        <v>31.930444101508918</v>
      </c>
      <c r="F95" s="11">
        <f>Taulukko6[[#This Row],[Ändring i finansieringsansvaret för utkomstskyddet för arbetslösa, €]]</f>
        <v>51727.319444444445</v>
      </c>
      <c r="G95" s="11">
        <f t="shared" si="6"/>
        <v>31.930444101508918</v>
      </c>
      <c r="H95" s="17">
        <f t="shared" si="5"/>
        <v>0</v>
      </c>
    </row>
    <row r="96" spans="1:8" ht="15" x14ac:dyDescent="0.25">
      <c r="A96" s="10">
        <v>257</v>
      </c>
      <c r="B96" s="10" t="s">
        <v>107</v>
      </c>
      <c r="C96" s="11">
        <v>39586</v>
      </c>
      <c r="D96" s="11">
        <v>1647344.972222222</v>
      </c>
      <c r="E96" s="18">
        <f t="shared" si="4"/>
        <v>41.614332648467183</v>
      </c>
      <c r="F96" s="11">
        <f>Taulukko6[[#This Row],[Ändring i finansieringsansvaret för utkomstskyddet för arbetslösa, €]]</f>
        <v>1647344.972222222</v>
      </c>
      <c r="G96" s="11">
        <f t="shared" si="6"/>
        <v>41.614332648467183</v>
      </c>
      <c r="H96" s="17">
        <f t="shared" si="5"/>
        <v>0</v>
      </c>
    </row>
    <row r="97" spans="1:8" ht="15" x14ac:dyDescent="0.25">
      <c r="A97" s="10">
        <v>260</v>
      </c>
      <c r="B97" s="10" t="s">
        <v>108</v>
      </c>
      <c r="C97" s="11">
        <v>10136</v>
      </c>
      <c r="D97" s="11">
        <v>1076649.8694444443</v>
      </c>
      <c r="E97" s="18">
        <f t="shared" si="4"/>
        <v>106.22038964526878</v>
      </c>
      <c r="F97" s="11">
        <f>Taulukko6[[#This Row],[Ändring i finansieringsansvaret för utkomstskyddet för arbetslösa, €]]</f>
        <v>1076649.8694444443</v>
      </c>
      <c r="G97" s="11">
        <f t="shared" si="6"/>
        <v>106.22038964526878</v>
      </c>
      <c r="H97" s="17">
        <f t="shared" si="5"/>
        <v>0</v>
      </c>
    </row>
    <row r="98" spans="1:8" ht="15" x14ac:dyDescent="0.25">
      <c r="A98" s="10">
        <v>261</v>
      </c>
      <c r="B98" s="10" t="s">
        <v>109</v>
      </c>
      <c r="C98" s="11">
        <v>6453</v>
      </c>
      <c r="D98" s="11">
        <v>194932.89027777777</v>
      </c>
      <c r="E98" s="18">
        <f t="shared" si="4"/>
        <v>30.20810325085662</v>
      </c>
      <c r="F98" s="11">
        <f>Taulukko6[[#This Row],[Ändring i finansieringsansvaret för utkomstskyddet för arbetslösa, €]]</f>
        <v>194932.89027777777</v>
      </c>
      <c r="G98" s="11">
        <f t="shared" si="6"/>
        <v>30.20810325085662</v>
      </c>
      <c r="H98" s="17">
        <f t="shared" si="5"/>
        <v>0</v>
      </c>
    </row>
    <row r="99" spans="1:8" ht="15" x14ac:dyDescent="0.25">
      <c r="A99" s="10">
        <v>263</v>
      </c>
      <c r="B99" s="10" t="s">
        <v>110</v>
      </c>
      <c r="C99" s="11">
        <v>7998</v>
      </c>
      <c r="D99" s="11">
        <v>422208.51898148149</v>
      </c>
      <c r="E99" s="18">
        <f t="shared" si="4"/>
        <v>52.789262188232243</v>
      </c>
      <c r="F99" s="11">
        <f>Taulukko6[[#This Row],[Ändring i finansieringsansvaret för utkomstskyddet för arbetslösa, €]]</f>
        <v>422208.51898148149</v>
      </c>
      <c r="G99" s="11">
        <f t="shared" si="6"/>
        <v>52.789262188232243</v>
      </c>
      <c r="H99" s="17">
        <f t="shared" si="5"/>
        <v>0</v>
      </c>
    </row>
    <row r="100" spans="1:8" ht="15" x14ac:dyDescent="0.25">
      <c r="A100" s="10">
        <v>265</v>
      </c>
      <c r="B100" s="10" t="s">
        <v>111</v>
      </c>
      <c r="C100" s="11">
        <v>1096</v>
      </c>
      <c r="D100" s="11">
        <v>-8839.0171296296285</v>
      </c>
      <c r="E100" s="18">
        <f t="shared" si="4"/>
        <v>-8.0647966511219238</v>
      </c>
      <c r="F100" s="11">
        <f>Taulukko6[[#This Row],[Ändring i finansieringsansvaret för utkomstskyddet för arbetslösa, €]]</f>
        <v>-8839.0171296296285</v>
      </c>
      <c r="G100" s="11">
        <f t="shared" si="6"/>
        <v>-8.0647966511219238</v>
      </c>
      <c r="H100" s="17">
        <f t="shared" si="5"/>
        <v>0</v>
      </c>
    </row>
    <row r="101" spans="1:8" ht="15" x14ac:dyDescent="0.25">
      <c r="A101" s="10">
        <v>271</v>
      </c>
      <c r="B101" s="10" t="s">
        <v>112</v>
      </c>
      <c r="C101" s="11">
        <v>7103</v>
      </c>
      <c r="D101" s="11">
        <v>604719.92916666681</v>
      </c>
      <c r="E101" s="18">
        <f t="shared" si="4"/>
        <v>85.135848115819627</v>
      </c>
      <c r="F101" s="11">
        <f>Taulukko6[[#This Row],[Ändring i finansieringsansvaret för utkomstskyddet för arbetslösa, €]]</f>
        <v>604719.92916666681</v>
      </c>
      <c r="G101" s="11">
        <f t="shared" si="6"/>
        <v>85.135848115819627</v>
      </c>
      <c r="H101" s="17">
        <f t="shared" si="5"/>
        <v>0</v>
      </c>
    </row>
    <row r="102" spans="1:8" ht="15" x14ac:dyDescent="0.25">
      <c r="A102" s="10">
        <v>272</v>
      </c>
      <c r="B102" s="10" t="s">
        <v>113</v>
      </c>
      <c r="C102" s="11">
        <v>47681</v>
      </c>
      <c r="D102" s="11">
        <v>2965727.6953703701</v>
      </c>
      <c r="E102" s="18">
        <f t="shared" si="4"/>
        <v>62.199360235111889</v>
      </c>
      <c r="F102" s="11">
        <f>Taulukko6[[#This Row],[Ändring i finansieringsansvaret för utkomstskyddet för arbetslösa, €]]</f>
        <v>2965727.6953703701</v>
      </c>
      <c r="G102" s="11">
        <f t="shared" si="6"/>
        <v>62.199360235111889</v>
      </c>
      <c r="H102" s="17">
        <f t="shared" si="5"/>
        <v>0</v>
      </c>
    </row>
    <row r="103" spans="1:8" ht="15" x14ac:dyDescent="0.25">
      <c r="A103" s="10">
        <v>273</v>
      </c>
      <c r="B103" s="10" t="s">
        <v>114</v>
      </c>
      <c r="C103" s="11">
        <v>3846</v>
      </c>
      <c r="D103" s="11">
        <v>96508.266203703723</v>
      </c>
      <c r="E103" s="18">
        <f t="shared" si="4"/>
        <v>25.093152939080532</v>
      </c>
      <c r="F103" s="11">
        <f>Taulukko6[[#This Row],[Ändring i finansieringsansvaret för utkomstskyddet för arbetslösa, €]]</f>
        <v>96508.266203703723</v>
      </c>
      <c r="G103" s="11">
        <f t="shared" si="6"/>
        <v>25.093152939080532</v>
      </c>
      <c r="H103" s="17">
        <f t="shared" si="5"/>
        <v>0</v>
      </c>
    </row>
    <row r="104" spans="1:8" ht="15" x14ac:dyDescent="0.25">
      <c r="A104" s="10">
        <v>275</v>
      </c>
      <c r="B104" s="10" t="s">
        <v>115</v>
      </c>
      <c r="C104" s="11">
        <v>2627</v>
      </c>
      <c r="D104" s="11">
        <v>82846.681481481486</v>
      </c>
      <c r="E104" s="18">
        <f t="shared" si="4"/>
        <v>31.536612669007038</v>
      </c>
      <c r="F104" s="11">
        <f>Taulukko6[[#This Row],[Ändring i finansieringsansvaret för utkomstskyddet för arbetslösa, €]]</f>
        <v>82846.681481481486</v>
      </c>
      <c r="G104" s="11">
        <f t="shared" si="6"/>
        <v>31.536612669007038</v>
      </c>
      <c r="H104" s="17">
        <f t="shared" si="5"/>
        <v>0</v>
      </c>
    </row>
    <row r="105" spans="1:8" ht="15" x14ac:dyDescent="0.25">
      <c r="A105" s="10">
        <v>276</v>
      </c>
      <c r="B105" s="10" t="s">
        <v>116</v>
      </c>
      <c r="C105" s="11">
        <v>14821</v>
      </c>
      <c r="D105" s="11">
        <v>973458.69768518524</v>
      </c>
      <c r="E105" s="18">
        <f t="shared" si="4"/>
        <v>65.681040259441687</v>
      </c>
      <c r="F105" s="11">
        <f>Taulukko6[[#This Row],[Ändring i finansieringsansvaret för utkomstskyddet för arbetslösa, €]]</f>
        <v>973458.69768518524</v>
      </c>
      <c r="G105" s="11">
        <f t="shared" si="6"/>
        <v>65.681040259441687</v>
      </c>
      <c r="H105" s="17">
        <f t="shared" si="5"/>
        <v>0</v>
      </c>
    </row>
    <row r="106" spans="1:8" ht="15" x14ac:dyDescent="0.25">
      <c r="A106" s="10">
        <v>280</v>
      </c>
      <c r="B106" s="10" t="s">
        <v>117</v>
      </c>
      <c r="C106" s="11">
        <v>2077</v>
      </c>
      <c r="D106" s="11">
        <v>45123.572222222232</v>
      </c>
      <c r="E106" s="18">
        <f t="shared" si="4"/>
        <v>21.725359760338097</v>
      </c>
      <c r="F106" s="11">
        <f>Taulukko6[[#This Row],[Ändring i finansieringsansvaret för utkomstskyddet för arbetslösa, €]]</f>
        <v>45123.572222222232</v>
      </c>
      <c r="G106" s="11">
        <f t="shared" si="6"/>
        <v>21.725359760338097</v>
      </c>
      <c r="H106" s="17">
        <f t="shared" si="5"/>
        <v>0</v>
      </c>
    </row>
    <row r="107" spans="1:8" ht="15" x14ac:dyDescent="0.25">
      <c r="A107" s="10">
        <v>284</v>
      </c>
      <c r="B107" s="10" t="s">
        <v>118</v>
      </c>
      <c r="C107" s="11">
        <v>2308</v>
      </c>
      <c r="D107" s="11">
        <v>11663.864351851867</v>
      </c>
      <c r="E107" s="18">
        <f t="shared" si="4"/>
        <v>5.053667396816234</v>
      </c>
      <c r="F107" s="11">
        <f>Taulukko6[[#This Row],[Ändring i finansieringsansvaret för utkomstskyddet för arbetslösa, €]]</f>
        <v>11663.864351851867</v>
      </c>
      <c r="G107" s="11">
        <f t="shared" si="6"/>
        <v>5.053667396816234</v>
      </c>
      <c r="H107" s="17">
        <f t="shared" si="5"/>
        <v>0</v>
      </c>
    </row>
    <row r="108" spans="1:8" ht="15" x14ac:dyDescent="0.25">
      <c r="A108" s="10">
        <v>285</v>
      </c>
      <c r="B108" s="10" t="s">
        <v>119</v>
      </c>
      <c r="C108" s="11">
        <v>52126</v>
      </c>
      <c r="D108" s="11">
        <v>4682822.5740740756</v>
      </c>
      <c r="E108" s="18">
        <f t="shared" si="4"/>
        <v>89.836599280092003</v>
      </c>
      <c r="F108" s="11">
        <f>Taulukko6[[#This Row],[Ändring i finansieringsansvaret för utkomstskyddet för arbetslösa, €]]</f>
        <v>4682822.5740740756</v>
      </c>
      <c r="G108" s="11">
        <f t="shared" si="6"/>
        <v>89.836599280092003</v>
      </c>
      <c r="H108" s="17">
        <f t="shared" si="5"/>
        <v>0</v>
      </c>
    </row>
    <row r="109" spans="1:8" ht="15" x14ac:dyDescent="0.25">
      <c r="A109" s="10">
        <v>286</v>
      </c>
      <c r="B109" s="10" t="s">
        <v>120</v>
      </c>
      <c r="C109" s="11">
        <v>82113</v>
      </c>
      <c r="D109" s="11">
        <v>5839137.8310185196</v>
      </c>
      <c r="E109" s="18">
        <f t="shared" si="4"/>
        <v>71.111003507587341</v>
      </c>
      <c r="F109" s="11">
        <f>Taulukko6[[#This Row],[Ändring i finansieringsansvaret för utkomstskyddet för arbetslösa, €]]</f>
        <v>5839137.8310185196</v>
      </c>
      <c r="G109" s="11">
        <f t="shared" si="6"/>
        <v>71.111003507587341</v>
      </c>
      <c r="H109" s="17">
        <f t="shared" si="5"/>
        <v>0</v>
      </c>
    </row>
    <row r="110" spans="1:8" ht="15" x14ac:dyDescent="0.25">
      <c r="A110" s="10">
        <v>287</v>
      </c>
      <c r="B110" s="10" t="s">
        <v>121</v>
      </c>
      <c r="C110" s="11">
        <v>6486</v>
      </c>
      <c r="D110" s="11">
        <v>156014.87777777779</v>
      </c>
      <c r="E110" s="18">
        <f t="shared" si="4"/>
        <v>24.054097714736013</v>
      </c>
      <c r="F110" s="11">
        <f>Taulukko6[[#This Row],[Ändring i finansieringsansvaret för utkomstskyddet för arbetslösa, €]]</f>
        <v>156014.87777777779</v>
      </c>
      <c r="G110" s="11">
        <f t="shared" si="6"/>
        <v>24.054097714736013</v>
      </c>
      <c r="H110" s="17">
        <f t="shared" si="5"/>
        <v>0</v>
      </c>
    </row>
    <row r="111" spans="1:8" ht="15" x14ac:dyDescent="0.25">
      <c r="A111" s="10">
        <v>288</v>
      </c>
      <c r="B111" s="10" t="s">
        <v>122</v>
      </c>
      <c r="C111" s="11">
        <v>6428</v>
      </c>
      <c r="D111" s="11">
        <v>169725.48657407411</v>
      </c>
      <c r="E111" s="18">
        <f t="shared" si="4"/>
        <v>26.404089386134739</v>
      </c>
      <c r="F111" s="11">
        <f>Taulukko6[[#This Row],[Ändring i finansieringsansvaret för utkomstskyddet för arbetslösa, €]]</f>
        <v>169725.48657407411</v>
      </c>
      <c r="G111" s="11">
        <f t="shared" si="6"/>
        <v>26.404089386134739</v>
      </c>
      <c r="H111" s="17">
        <f t="shared" si="5"/>
        <v>0</v>
      </c>
    </row>
    <row r="112" spans="1:8" ht="15" x14ac:dyDescent="0.25">
      <c r="A112" s="10">
        <v>290</v>
      </c>
      <c r="B112" s="10" t="s">
        <v>123</v>
      </c>
      <c r="C112" s="11">
        <v>8190</v>
      </c>
      <c r="D112" s="11">
        <v>486789.55879629636</v>
      </c>
      <c r="E112" s="18">
        <f t="shared" si="4"/>
        <v>59.437064566092353</v>
      </c>
      <c r="F112" s="11">
        <f>Taulukko6[[#This Row],[Ändring i finansieringsansvaret för utkomstskyddet för arbetslösa, €]]</f>
        <v>486789.55879629636</v>
      </c>
      <c r="G112" s="11">
        <f t="shared" si="6"/>
        <v>59.437064566092353</v>
      </c>
      <c r="H112" s="17">
        <f t="shared" si="5"/>
        <v>0</v>
      </c>
    </row>
    <row r="113" spans="1:8" ht="15" x14ac:dyDescent="0.25">
      <c r="A113" s="10">
        <v>291</v>
      </c>
      <c r="B113" s="10" t="s">
        <v>124</v>
      </c>
      <c r="C113" s="11">
        <v>2206</v>
      </c>
      <c r="D113" s="11">
        <v>80780.972685185203</v>
      </c>
      <c r="E113" s="18">
        <f t="shared" si="4"/>
        <v>36.618754617037716</v>
      </c>
      <c r="F113" s="11">
        <f>Taulukko6[[#This Row],[Ändring i finansieringsansvaret för utkomstskyddet för arbetslösa, €]]</f>
        <v>80780.972685185203</v>
      </c>
      <c r="G113" s="11">
        <f t="shared" si="6"/>
        <v>36.618754617037716</v>
      </c>
      <c r="H113" s="17">
        <f t="shared" si="5"/>
        <v>0</v>
      </c>
    </row>
    <row r="114" spans="1:8" ht="15" x14ac:dyDescent="0.25">
      <c r="A114" s="10">
        <v>297</v>
      </c>
      <c r="B114" s="10" t="s">
        <v>125</v>
      </c>
      <c r="C114" s="11">
        <v>119282</v>
      </c>
      <c r="D114" s="11">
        <v>5074904.0638888888</v>
      </c>
      <c r="E114" s="18">
        <f t="shared" si="4"/>
        <v>42.545430692718838</v>
      </c>
      <c r="F114" s="11">
        <f>Taulukko6[[#This Row],[Ändring i finansieringsansvaret för utkomstskyddet för arbetslösa, €]]</f>
        <v>5074904.0638888888</v>
      </c>
      <c r="G114" s="11">
        <f t="shared" si="6"/>
        <v>42.545430692718838</v>
      </c>
      <c r="H114" s="17">
        <f t="shared" si="5"/>
        <v>0</v>
      </c>
    </row>
    <row r="115" spans="1:8" ht="15" x14ac:dyDescent="0.25">
      <c r="A115" s="10">
        <v>300</v>
      </c>
      <c r="B115" s="10" t="s">
        <v>126</v>
      </c>
      <c r="C115" s="11">
        <v>3551</v>
      </c>
      <c r="D115" s="11">
        <v>48457.028240740743</v>
      </c>
      <c r="E115" s="18">
        <f t="shared" si="4"/>
        <v>13.646023159881933</v>
      </c>
      <c r="F115" s="11">
        <f>Taulukko6[[#This Row],[Ändring i finansieringsansvaret för utkomstskyddet för arbetslösa, €]]</f>
        <v>48457.028240740743</v>
      </c>
      <c r="G115" s="11">
        <f t="shared" si="6"/>
        <v>13.646023159881933</v>
      </c>
      <c r="H115" s="17">
        <f t="shared" si="5"/>
        <v>0</v>
      </c>
    </row>
    <row r="116" spans="1:8" ht="15" x14ac:dyDescent="0.25">
      <c r="A116" s="10">
        <v>301</v>
      </c>
      <c r="B116" s="10" t="s">
        <v>127</v>
      </c>
      <c r="C116" s="11">
        <v>20678</v>
      </c>
      <c r="D116" s="11">
        <v>1163572.8643518519</v>
      </c>
      <c r="E116" s="18">
        <f t="shared" si="4"/>
        <v>56.271054471024854</v>
      </c>
      <c r="F116" s="11">
        <f>Taulukko6[[#This Row],[Ändring i finansieringsansvaret för utkomstskyddet för arbetslösa, €]]</f>
        <v>1163572.8643518519</v>
      </c>
      <c r="G116" s="11">
        <f t="shared" si="6"/>
        <v>56.271054471024854</v>
      </c>
      <c r="H116" s="17">
        <f t="shared" si="5"/>
        <v>0</v>
      </c>
    </row>
    <row r="117" spans="1:8" ht="15" x14ac:dyDescent="0.25">
      <c r="A117" s="10">
        <v>304</v>
      </c>
      <c r="B117" s="10" t="s">
        <v>128</v>
      </c>
      <c r="C117" s="11">
        <v>949</v>
      </c>
      <c r="D117" s="11">
        <v>-19114.320370370369</v>
      </c>
      <c r="E117" s="18">
        <f t="shared" si="4"/>
        <v>-20.141538851812822</v>
      </c>
      <c r="F117" s="11">
        <f>Taulukko6[[#This Row],[Ändring i finansieringsansvaret för utkomstskyddet för arbetslösa, €]]</f>
        <v>-19114.320370370369</v>
      </c>
      <c r="G117" s="11">
        <f t="shared" si="6"/>
        <v>-20.141538851812822</v>
      </c>
      <c r="H117" s="17">
        <f t="shared" si="5"/>
        <v>0</v>
      </c>
    </row>
    <row r="118" spans="1:8" ht="15" x14ac:dyDescent="0.25">
      <c r="A118" s="10">
        <v>305</v>
      </c>
      <c r="B118" s="10" t="s">
        <v>129</v>
      </c>
      <c r="C118" s="11">
        <v>15134</v>
      </c>
      <c r="D118" s="11">
        <v>1210942.7273148149</v>
      </c>
      <c r="E118" s="18">
        <f t="shared" si="4"/>
        <v>80.014717015647875</v>
      </c>
      <c r="F118" s="11">
        <f>Taulukko6[[#This Row],[Ändring i finansieringsansvaret för utkomstskyddet för arbetslösa, €]]</f>
        <v>1210942.7273148149</v>
      </c>
      <c r="G118" s="11">
        <f t="shared" si="6"/>
        <v>80.014717015647875</v>
      </c>
      <c r="H118" s="17">
        <f t="shared" si="5"/>
        <v>0</v>
      </c>
    </row>
    <row r="119" spans="1:8" ht="15" x14ac:dyDescent="0.25">
      <c r="A119" s="10">
        <v>309</v>
      </c>
      <c r="B119" s="10" t="s">
        <v>130</v>
      </c>
      <c r="C119" s="11">
        <v>6688</v>
      </c>
      <c r="D119" s="11">
        <v>856015.23518518521</v>
      </c>
      <c r="E119" s="18">
        <f t="shared" si="4"/>
        <v>127.99270861022507</v>
      </c>
      <c r="F119" s="11">
        <f>Taulukko6[[#This Row],[Ändring i finansieringsansvaret för utkomstskyddet för arbetslösa, €]]</f>
        <v>856015.23518518521</v>
      </c>
      <c r="G119" s="11">
        <f t="shared" si="6"/>
        <v>127.99270861022507</v>
      </c>
      <c r="H119" s="17">
        <f t="shared" si="5"/>
        <v>0</v>
      </c>
    </row>
    <row r="120" spans="1:8" ht="15" x14ac:dyDescent="0.25">
      <c r="A120" s="10">
        <v>312</v>
      </c>
      <c r="B120" s="10" t="s">
        <v>131</v>
      </c>
      <c r="C120" s="11">
        <v>1313</v>
      </c>
      <c r="D120" s="11">
        <v>46003.247685185182</v>
      </c>
      <c r="E120" s="18">
        <f t="shared" si="4"/>
        <v>35.036746142562976</v>
      </c>
      <c r="F120" s="11">
        <f>Taulukko6[[#This Row],[Ändring i finansieringsansvaret för utkomstskyddet för arbetslösa, €]]</f>
        <v>46003.247685185182</v>
      </c>
      <c r="G120" s="11">
        <f t="shared" si="6"/>
        <v>35.036746142562976</v>
      </c>
      <c r="H120" s="17">
        <f t="shared" si="5"/>
        <v>0</v>
      </c>
    </row>
    <row r="121" spans="1:8" ht="15" x14ac:dyDescent="0.25">
      <c r="A121" s="10">
        <v>316</v>
      </c>
      <c r="B121" s="10" t="s">
        <v>132</v>
      </c>
      <c r="C121" s="11">
        <v>4368</v>
      </c>
      <c r="D121" s="11">
        <v>290269.40231481486</v>
      </c>
      <c r="E121" s="18">
        <f t="shared" si="4"/>
        <v>66.453617746065675</v>
      </c>
      <c r="F121" s="11">
        <f>Taulukko6[[#This Row],[Ändring i finansieringsansvaret för utkomstskyddet för arbetslösa, €]]</f>
        <v>290269.40231481486</v>
      </c>
      <c r="G121" s="11">
        <f t="shared" si="6"/>
        <v>66.453617746065675</v>
      </c>
      <c r="H121" s="17">
        <f t="shared" si="5"/>
        <v>0</v>
      </c>
    </row>
    <row r="122" spans="1:8" ht="15" x14ac:dyDescent="0.25">
      <c r="A122" s="10">
        <v>317</v>
      </c>
      <c r="B122" s="10" t="s">
        <v>133</v>
      </c>
      <c r="C122" s="11">
        <v>2576</v>
      </c>
      <c r="D122" s="11">
        <v>64245.495370370387</v>
      </c>
      <c r="E122" s="18">
        <f t="shared" si="4"/>
        <v>24.940021494709001</v>
      </c>
      <c r="F122" s="11">
        <f>Taulukko6[[#This Row],[Ändring i finansieringsansvaret för utkomstskyddet för arbetslösa, €]]</f>
        <v>64245.495370370387</v>
      </c>
      <c r="G122" s="11">
        <f t="shared" si="6"/>
        <v>24.940021494709001</v>
      </c>
      <c r="H122" s="17">
        <f t="shared" si="5"/>
        <v>0</v>
      </c>
    </row>
    <row r="123" spans="1:8" ht="15" x14ac:dyDescent="0.25">
      <c r="A123" s="10">
        <v>320</v>
      </c>
      <c r="B123" s="10" t="s">
        <v>134</v>
      </c>
      <c r="C123" s="11">
        <v>7274</v>
      </c>
      <c r="D123" s="11">
        <v>328513.01435185189</v>
      </c>
      <c r="E123" s="18">
        <f t="shared" si="4"/>
        <v>45.16263601207752</v>
      </c>
      <c r="F123" s="11">
        <f>Taulukko6[[#This Row],[Ändring i finansieringsansvaret för utkomstskyddet för arbetslösa, €]]</f>
        <v>328513.01435185189</v>
      </c>
      <c r="G123" s="11">
        <f t="shared" si="6"/>
        <v>45.16263601207752</v>
      </c>
      <c r="H123" s="17">
        <f t="shared" si="5"/>
        <v>0</v>
      </c>
    </row>
    <row r="124" spans="1:8" ht="15" x14ac:dyDescent="0.25">
      <c r="A124" s="10">
        <v>322</v>
      </c>
      <c r="B124" s="10" t="s">
        <v>135</v>
      </c>
      <c r="C124" s="11">
        <v>6640</v>
      </c>
      <c r="D124" s="11">
        <v>205005.38888888888</v>
      </c>
      <c r="E124" s="18">
        <f t="shared" si="4"/>
        <v>30.874305555555555</v>
      </c>
      <c r="F124" s="11">
        <f>Taulukko6[[#This Row],[Ändring i finansieringsansvaret för utkomstskyddet för arbetslösa, €]]</f>
        <v>205005.38888888888</v>
      </c>
      <c r="G124" s="11">
        <f t="shared" si="6"/>
        <v>30.874305555555555</v>
      </c>
      <c r="H124" s="17">
        <f t="shared" si="5"/>
        <v>0</v>
      </c>
    </row>
    <row r="125" spans="1:8" ht="15" x14ac:dyDescent="0.25">
      <c r="A125" s="10">
        <v>398</v>
      </c>
      <c r="B125" s="10" t="s">
        <v>136</v>
      </c>
      <c r="C125" s="11">
        <v>119823</v>
      </c>
      <c r="D125" s="11">
        <v>9088077.7513888869</v>
      </c>
      <c r="E125" s="18">
        <f t="shared" si="4"/>
        <v>75.845853896070764</v>
      </c>
      <c r="F125" s="11">
        <f>Taulukko6[[#This Row],[Ändring i finansieringsansvaret för utkomstskyddet för arbetslösa, €]]</f>
        <v>9088077.7513888869</v>
      </c>
      <c r="G125" s="11">
        <f t="shared" si="6"/>
        <v>75.845853896070764</v>
      </c>
      <c r="H125" s="17">
        <f t="shared" si="5"/>
        <v>0</v>
      </c>
    </row>
    <row r="126" spans="1:8" ht="15" x14ac:dyDescent="0.25">
      <c r="A126" s="10">
        <v>399</v>
      </c>
      <c r="B126" s="10" t="s">
        <v>137</v>
      </c>
      <c r="C126" s="11">
        <v>8017</v>
      </c>
      <c r="D126" s="11">
        <v>279206.63657407416</v>
      </c>
      <c r="E126" s="18">
        <f t="shared" si="4"/>
        <v>34.826822573789968</v>
      </c>
      <c r="F126" s="11">
        <f>Taulukko6[[#This Row],[Ändring i finansieringsansvaret för utkomstskyddet för arbetslösa, €]]</f>
        <v>279206.63657407416</v>
      </c>
      <c r="G126" s="11">
        <f t="shared" si="6"/>
        <v>34.826822573789968</v>
      </c>
      <c r="H126" s="17">
        <f t="shared" si="5"/>
        <v>0</v>
      </c>
    </row>
    <row r="127" spans="1:8" ht="15" x14ac:dyDescent="0.25">
      <c r="A127" s="10">
        <v>400</v>
      </c>
      <c r="B127" s="10" t="s">
        <v>138</v>
      </c>
      <c r="C127" s="11">
        <v>8588</v>
      </c>
      <c r="D127" s="11">
        <v>163834.69675925927</v>
      </c>
      <c r="E127" s="18">
        <f t="shared" si="4"/>
        <v>19.077165435405131</v>
      </c>
      <c r="F127" s="11">
        <f>Taulukko6[[#This Row],[Ändring i finansieringsansvaret för utkomstskyddet för arbetslösa, €]]</f>
        <v>163834.69675925927</v>
      </c>
      <c r="G127" s="11">
        <f t="shared" si="6"/>
        <v>19.077165435405131</v>
      </c>
      <c r="H127" s="17">
        <f t="shared" si="5"/>
        <v>0</v>
      </c>
    </row>
    <row r="128" spans="1:8" ht="15" x14ac:dyDescent="0.25">
      <c r="A128" s="10">
        <v>402</v>
      </c>
      <c r="B128" s="10" t="s">
        <v>139</v>
      </c>
      <c r="C128" s="11">
        <v>9485</v>
      </c>
      <c r="D128" s="11">
        <v>437927.12361111119</v>
      </c>
      <c r="E128" s="18">
        <f t="shared" si="4"/>
        <v>46.170492737070234</v>
      </c>
      <c r="F128" s="11">
        <f>Taulukko6[[#This Row],[Ändring i finansieringsansvaret för utkomstskyddet för arbetslösa, €]]</f>
        <v>437927.12361111119</v>
      </c>
      <c r="G128" s="11">
        <f t="shared" si="6"/>
        <v>46.170492737070234</v>
      </c>
      <c r="H128" s="17">
        <f t="shared" si="5"/>
        <v>0</v>
      </c>
    </row>
    <row r="129" spans="1:8" ht="15" x14ac:dyDescent="0.25">
      <c r="A129" s="10">
        <v>403</v>
      </c>
      <c r="B129" s="10" t="s">
        <v>140</v>
      </c>
      <c r="C129" s="11">
        <v>2996</v>
      </c>
      <c r="D129" s="11">
        <v>55931.985648148155</v>
      </c>
      <c r="E129" s="18">
        <f t="shared" si="4"/>
        <v>18.668887065470013</v>
      </c>
      <c r="F129" s="11">
        <f>Taulukko6[[#This Row],[Ändring i finansieringsansvaret för utkomstskyddet för arbetslösa, €]]</f>
        <v>55931.985648148155</v>
      </c>
      <c r="G129" s="11">
        <f t="shared" si="6"/>
        <v>18.668887065470013</v>
      </c>
      <c r="H129" s="17">
        <f t="shared" si="5"/>
        <v>0</v>
      </c>
    </row>
    <row r="130" spans="1:8" ht="15" x14ac:dyDescent="0.25">
      <c r="A130" s="10">
        <v>405</v>
      </c>
      <c r="B130" s="10" t="s">
        <v>141</v>
      </c>
      <c r="C130" s="11">
        <v>72634</v>
      </c>
      <c r="D130" s="11">
        <v>6368328.805555555</v>
      </c>
      <c r="E130" s="18">
        <f t="shared" si="4"/>
        <v>87.676966786292297</v>
      </c>
      <c r="F130" s="11">
        <f>Taulukko6[[#This Row],[Ändring i finansieringsansvaret för utkomstskyddet för arbetslösa, €]]</f>
        <v>6368328.805555555</v>
      </c>
      <c r="G130" s="11">
        <f t="shared" si="6"/>
        <v>87.676966786292297</v>
      </c>
      <c r="H130" s="17">
        <f t="shared" si="5"/>
        <v>0</v>
      </c>
    </row>
    <row r="131" spans="1:8" ht="15" x14ac:dyDescent="0.25">
      <c r="A131" s="10">
        <v>407</v>
      </c>
      <c r="B131" s="10" t="s">
        <v>142</v>
      </c>
      <c r="C131" s="11">
        <v>2606</v>
      </c>
      <c r="D131" s="11">
        <v>-17321.640740740742</v>
      </c>
      <c r="E131" s="18">
        <f t="shared" si="4"/>
        <v>-6.646830675648788</v>
      </c>
      <c r="F131" s="11">
        <f>Taulukko6[[#This Row],[Ändring i finansieringsansvaret för utkomstskyddet för arbetslösa, €]]</f>
        <v>-17321.640740740742</v>
      </c>
      <c r="G131" s="11">
        <f t="shared" si="6"/>
        <v>-6.646830675648788</v>
      </c>
      <c r="H131" s="17">
        <f t="shared" si="5"/>
        <v>0</v>
      </c>
    </row>
    <row r="132" spans="1:8" ht="15" x14ac:dyDescent="0.25">
      <c r="A132" s="10">
        <v>408</v>
      </c>
      <c r="B132" s="10" t="s">
        <v>143</v>
      </c>
      <c r="C132" s="11">
        <v>14278</v>
      </c>
      <c r="D132" s="11">
        <v>662903.06111111108</v>
      </c>
      <c r="E132" s="18">
        <f t="shared" si="4"/>
        <v>46.42828555197584</v>
      </c>
      <c r="F132" s="11">
        <f>Taulukko6[[#This Row],[Ändring i finansieringsansvaret för utkomstskyddet för arbetslösa, €]]</f>
        <v>662903.06111111108</v>
      </c>
      <c r="G132" s="11">
        <f t="shared" si="6"/>
        <v>46.42828555197584</v>
      </c>
      <c r="H132" s="17">
        <f t="shared" si="5"/>
        <v>0</v>
      </c>
    </row>
    <row r="133" spans="1:8" ht="15" x14ac:dyDescent="0.25">
      <c r="A133" s="10">
        <v>410</v>
      </c>
      <c r="B133" s="10" t="s">
        <v>144</v>
      </c>
      <c r="C133" s="11">
        <v>18903</v>
      </c>
      <c r="D133" s="11">
        <v>1018636.3305555556</v>
      </c>
      <c r="E133" s="18">
        <f t="shared" si="4"/>
        <v>53.887548566659028</v>
      </c>
      <c r="F133" s="11">
        <f>Taulukko6[[#This Row],[Ändring i finansieringsansvaret för utkomstskyddet för arbetslösa, €]]</f>
        <v>1018636.3305555556</v>
      </c>
      <c r="G133" s="11">
        <f t="shared" si="6"/>
        <v>53.887548566659028</v>
      </c>
      <c r="H133" s="17">
        <f t="shared" si="5"/>
        <v>0</v>
      </c>
    </row>
    <row r="134" spans="1:8" ht="15" x14ac:dyDescent="0.25">
      <c r="A134" s="10">
        <v>416</v>
      </c>
      <c r="B134" s="10" t="s">
        <v>145</v>
      </c>
      <c r="C134" s="11">
        <v>2971</v>
      </c>
      <c r="D134" s="11">
        <v>122276.27361111113</v>
      </c>
      <c r="E134" s="18">
        <f t="shared" si="4"/>
        <v>41.156605052544975</v>
      </c>
      <c r="F134" s="11">
        <f>Taulukko6[[#This Row],[Ändring i finansieringsansvaret för utkomstskyddet för arbetslösa, €]]</f>
        <v>122276.27361111113</v>
      </c>
      <c r="G134" s="11">
        <f t="shared" si="6"/>
        <v>41.156605052544975</v>
      </c>
      <c r="H134" s="17">
        <f t="shared" si="5"/>
        <v>0</v>
      </c>
    </row>
    <row r="135" spans="1:8" ht="15" x14ac:dyDescent="0.25">
      <c r="A135" s="10">
        <v>418</v>
      </c>
      <c r="B135" s="10" t="s">
        <v>146</v>
      </c>
      <c r="C135" s="11">
        <v>23523</v>
      </c>
      <c r="D135" s="11">
        <v>1526927.1412037036</v>
      </c>
      <c r="E135" s="18">
        <f t="shared" si="4"/>
        <v>64.912092046240005</v>
      </c>
      <c r="F135" s="11">
        <f>Taulukko6[[#This Row],[Ändring i finansieringsansvaret för utkomstskyddet för arbetslösa, €]]</f>
        <v>1526927.1412037036</v>
      </c>
      <c r="G135" s="11">
        <f t="shared" si="6"/>
        <v>64.912092046240005</v>
      </c>
      <c r="H135" s="17">
        <f t="shared" si="5"/>
        <v>0</v>
      </c>
    </row>
    <row r="136" spans="1:8" ht="15" x14ac:dyDescent="0.25">
      <c r="A136" s="10">
        <v>420</v>
      </c>
      <c r="B136" s="10" t="s">
        <v>147</v>
      </c>
      <c r="C136" s="11">
        <v>9454</v>
      </c>
      <c r="D136" s="11">
        <v>372236.75972222222</v>
      </c>
      <c r="E136" s="18">
        <f t="shared" si="4"/>
        <v>39.373467286040004</v>
      </c>
      <c r="F136" s="11">
        <f>Taulukko6[[#This Row],[Ändring i finansieringsansvaret för utkomstskyddet för arbetslösa, €]]</f>
        <v>372236.75972222222</v>
      </c>
      <c r="G136" s="11">
        <f t="shared" si="6"/>
        <v>39.373467286040004</v>
      </c>
      <c r="H136" s="17">
        <f t="shared" si="5"/>
        <v>0</v>
      </c>
    </row>
    <row r="137" spans="1:8" ht="15" x14ac:dyDescent="0.25">
      <c r="A137" s="10">
        <v>421</v>
      </c>
      <c r="B137" s="10" t="s">
        <v>148</v>
      </c>
      <c r="C137" s="11">
        <v>719</v>
      </c>
      <c r="D137" s="11">
        <v>16351.093981481485</v>
      </c>
      <c r="E137" s="18">
        <f t="shared" ref="E137:E200" si="7">D137/C137</f>
        <v>22.741438082728074</v>
      </c>
      <c r="F137" s="11">
        <f>Taulukko6[[#This Row],[Ändring i finansieringsansvaret för utkomstskyddet för arbetslösa, €]]</f>
        <v>16351.093981481485</v>
      </c>
      <c r="G137" s="11">
        <f t="shared" si="6"/>
        <v>22.741438082728074</v>
      </c>
      <c r="H137" s="17">
        <f t="shared" si="5"/>
        <v>0</v>
      </c>
    </row>
    <row r="138" spans="1:8" ht="15" x14ac:dyDescent="0.25">
      <c r="A138" s="10">
        <v>422</v>
      </c>
      <c r="B138" s="10" t="s">
        <v>149</v>
      </c>
      <c r="C138" s="11">
        <v>10884</v>
      </c>
      <c r="D138" s="11">
        <v>1281181.0430555556</v>
      </c>
      <c r="E138" s="18">
        <f t="shared" si="7"/>
        <v>117.71233398158357</v>
      </c>
      <c r="F138" s="11">
        <f>Taulukko6[[#This Row],[Ändring i finansieringsansvaret för utkomstskyddet för arbetslösa, €]]</f>
        <v>1281181.0430555556</v>
      </c>
      <c r="G138" s="11">
        <f t="shared" si="6"/>
        <v>117.71233398158357</v>
      </c>
      <c r="H138" s="17">
        <f t="shared" ref="H138:H201" si="8">F138-D138</f>
        <v>0</v>
      </c>
    </row>
    <row r="139" spans="1:8" ht="15" x14ac:dyDescent="0.25">
      <c r="A139" s="10">
        <v>423</v>
      </c>
      <c r="B139" s="10" t="s">
        <v>150</v>
      </c>
      <c r="C139" s="11">
        <v>19994</v>
      </c>
      <c r="D139" s="11">
        <v>720098.73703703692</v>
      </c>
      <c r="E139" s="18">
        <f t="shared" si="7"/>
        <v>36.015741574324146</v>
      </c>
      <c r="F139" s="11">
        <f>Taulukko6[[#This Row],[Ändring i finansieringsansvaret för utkomstskyddet för arbetslösa, €]]</f>
        <v>720098.73703703692</v>
      </c>
      <c r="G139" s="11">
        <f t="shared" ref="G139:G202" si="9">F139/C139</f>
        <v>36.015741574324146</v>
      </c>
      <c r="H139" s="17">
        <f t="shared" si="8"/>
        <v>0</v>
      </c>
    </row>
    <row r="140" spans="1:8" ht="15" x14ac:dyDescent="0.25">
      <c r="A140" s="10">
        <v>425</v>
      </c>
      <c r="B140" s="10" t="s">
        <v>151</v>
      </c>
      <c r="C140" s="11">
        <v>10191</v>
      </c>
      <c r="D140" s="11">
        <v>353701.7412037038</v>
      </c>
      <c r="E140" s="18">
        <f t="shared" si="7"/>
        <v>34.707265352144425</v>
      </c>
      <c r="F140" s="11">
        <f>Taulukko6[[#This Row],[Ändring i finansieringsansvaret för utkomstskyddet för arbetslösa, €]]</f>
        <v>353701.7412037038</v>
      </c>
      <c r="G140" s="11">
        <f t="shared" si="9"/>
        <v>34.707265352144425</v>
      </c>
      <c r="H140" s="17">
        <f t="shared" si="8"/>
        <v>0</v>
      </c>
    </row>
    <row r="141" spans="1:8" ht="15" x14ac:dyDescent="0.25">
      <c r="A141" s="10">
        <v>426</v>
      </c>
      <c r="B141" s="10" t="s">
        <v>152</v>
      </c>
      <c r="C141" s="11">
        <v>12084</v>
      </c>
      <c r="D141" s="11">
        <v>744030.42870370357</v>
      </c>
      <c r="E141" s="18">
        <f t="shared" si="7"/>
        <v>61.571534980445513</v>
      </c>
      <c r="F141" s="11">
        <f>Taulukko6[[#This Row],[Ändring i finansieringsansvaret för utkomstskyddet för arbetslösa, €]]</f>
        <v>744030.42870370357</v>
      </c>
      <c r="G141" s="11">
        <f t="shared" si="9"/>
        <v>61.571534980445513</v>
      </c>
      <c r="H141" s="17">
        <f t="shared" si="8"/>
        <v>0</v>
      </c>
    </row>
    <row r="142" spans="1:8" ht="15" x14ac:dyDescent="0.25">
      <c r="A142" s="10">
        <v>430</v>
      </c>
      <c r="B142" s="10" t="s">
        <v>153</v>
      </c>
      <c r="C142" s="11">
        <v>15875</v>
      </c>
      <c r="D142" s="11">
        <v>1078368.5125</v>
      </c>
      <c r="E142" s="18">
        <f t="shared" si="7"/>
        <v>67.928725196850394</v>
      </c>
      <c r="F142" s="11">
        <f>Taulukko6[[#This Row],[Ändring i finansieringsansvaret för utkomstskyddet för arbetslösa, €]]</f>
        <v>1078368.5125</v>
      </c>
      <c r="G142" s="11">
        <f t="shared" si="9"/>
        <v>67.928725196850394</v>
      </c>
      <c r="H142" s="17">
        <f t="shared" si="8"/>
        <v>0</v>
      </c>
    </row>
    <row r="143" spans="1:8" ht="15" x14ac:dyDescent="0.25">
      <c r="A143" s="10">
        <v>433</v>
      </c>
      <c r="B143" s="10" t="s">
        <v>154</v>
      </c>
      <c r="C143" s="11">
        <v>7828</v>
      </c>
      <c r="D143" s="11">
        <v>391950.4217592593</v>
      </c>
      <c r="E143" s="18">
        <f t="shared" si="7"/>
        <v>50.070314481254385</v>
      </c>
      <c r="F143" s="11">
        <f>Taulukko6[[#This Row],[Ändring i finansieringsansvaret för utkomstskyddet för arbetslösa, €]]</f>
        <v>391950.4217592593</v>
      </c>
      <c r="G143" s="11">
        <f t="shared" si="9"/>
        <v>50.070314481254385</v>
      </c>
      <c r="H143" s="17">
        <f t="shared" si="8"/>
        <v>0</v>
      </c>
    </row>
    <row r="144" spans="1:8" ht="15" x14ac:dyDescent="0.25">
      <c r="A144" s="10">
        <v>434</v>
      </c>
      <c r="B144" s="10" t="s">
        <v>155</v>
      </c>
      <c r="C144" s="11">
        <v>14772</v>
      </c>
      <c r="D144" s="11">
        <v>505823.09166666656</v>
      </c>
      <c r="E144" s="18">
        <f t="shared" si="7"/>
        <v>34.242018119866408</v>
      </c>
      <c r="F144" s="11">
        <f>Taulukko6[[#This Row],[Ändring i finansieringsansvaret för utkomstskyddet för arbetslösa, €]]</f>
        <v>505823.09166666656</v>
      </c>
      <c r="G144" s="11">
        <f t="shared" si="9"/>
        <v>34.242018119866408</v>
      </c>
      <c r="H144" s="17">
        <f t="shared" si="8"/>
        <v>0</v>
      </c>
    </row>
    <row r="145" spans="1:8" ht="15" x14ac:dyDescent="0.25">
      <c r="A145" s="10">
        <v>435</v>
      </c>
      <c r="B145" s="10" t="s">
        <v>156</v>
      </c>
      <c r="C145" s="11">
        <v>690</v>
      </c>
      <c r="D145" s="11">
        <v>-30630.441666666673</v>
      </c>
      <c r="E145" s="18">
        <f t="shared" si="7"/>
        <v>-44.391944444444455</v>
      </c>
      <c r="F145" s="11">
        <f>Taulukko6[[#This Row],[Ändring i finansieringsansvaret för utkomstskyddet för arbetslösa, €]]</f>
        <v>-30630.441666666673</v>
      </c>
      <c r="G145" s="11">
        <f t="shared" si="9"/>
        <v>-44.391944444444455</v>
      </c>
      <c r="H145" s="17">
        <f t="shared" si="8"/>
        <v>0</v>
      </c>
    </row>
    <row r="146" spans="1:8" ht="15" x14ac:dyDescent="0.25">
      <c r="A146" s="10">
        <v>436</v>
      </c>
      <c r="B146" s="10" t="s">
        <v>157</v>
      </c>
      <c r="C146" s="11">
        <v>2020</v>
      </c>
      <c r="D146" s="11">
        <v>22281.633333333335</v>
      </c>
      <c r="E146" s="18">
        <f t="shared" si="7"/>
        <v>11.030511551155117</v>
      </c>
      <c r="F146" s="11">
        <f>Taulukko6[[#This Row],[Ändring i finansieringsansvaret för utkomstskyddet för arbetslösa, €]]</f>
        <v>22281.633333333335</v>
      </c>
      <c r="G146" s="11">
        <f t="shared" si="9"/>
        <v>11.030511551155117</v>
      </c>
      <c r="H146" s="17">
        <f t="shared" si="8"/>
        <v>0</v>
      </c>
    </row>
    <row r="147" spans="1:8" ht="15" x14ac:dyDescent="0.25">
      <c r="A147" s="10">
        <v>440</v>
      </c>
      <c r="B147" s="10" t="s">
        <v>158</v>
      </c>
      <c r="C147" s="11">
        <v>5417</v>
      </c>
      <c r="D147" s="11">
        <v>76306.727314814823</v>
      </c>
      <c r="E147" s="18">
        <f t="shared" si="7"/>
        <v>14.086528948645897</v>
      </c>
      <c r="F147" s="11">
        <f>Taulukko6[[#This Row],[Ändring i finansieringsansvaret för utkomstskyddet för arbetslösa, €]]</f>
        <v>76306.727314814823</v>
      </c>
      <c r="G147" s="11">
        <f t="shared" si="9"/>
        <v>14.086528948645897</v>
      </c>
      <c r="H147" s="17">
        <f t="shared" si="8"/>
        <v>0</v>
      </c>
    </row>
    <row r="148" spans="1:8" ht="15" x14ac:dyDescent="0.25">
      <c r="A148" s="10">
        <v>441</v>
      </c>
      <c r="B148" s="10" t="s">
        <v>159</v>
      </c>
      <c r="C148" s="11">
        <v>4636</v>
      </c>
      <c r="D148" s="11">
        <v>184843.53564814813</v>
      </c>
      <c r="E148" s="18">
        <f t="shared" si="7"/>
        <v>39.871340735148429</v>
      </c>
      <c r="F148" s="11">
        <f>Taulukko6[[#This Row],[Ändring i finansieringsansvaret för utkomstskyddet för arbetslösa, €]]</f>
        <v>184843.53564814813</v>
      </c>
      <c r="G148" s="11">
        <f t="shared" si="9"/>
        <v>39.871340735148429</v>
      </c>
      <c r="H148" s="17">
        <f t="shared" si="8"/>
        <v>0</v>
      </c>
    </row>
    <row r="149" spans="1:8" ht="15" x14ac:dyDescent="0.25">
      <c r="A149" s="10">
        <v>444</v>
      </c>
      <c r="B149" s="10" t="s">
        <v>160</v>
      </c>
      <c r="C149" s="11">
        <v>45965</v>
      </c>
      <c r="D149" s="11">
        <v>2921517.6171296295</v>
      </c>
      <c r="E149" s="18">
        <f t="shared" si="7"/>
        <v>63.559613121497435</v>
      </c>
      <c r="F149" s="11">
        <f>Taulukko6[[#This Row],[Ändring i finansieringsansvaret för utkomstskyddet för arbetslösa, €]]</f>
        <v>2921517.6171296295</v>
      </c>
      <c r="G149" s="11">
        <f t="shared" si="9"/>
        <v>63.559613121497435</v>
      </c>
      <c r="H149" s="17">
        <f t="shared" si="8"/>
        <v>0</v>
      </c>
    </row>
    <row r="150" spans="1:8" ht="15" x14ac:dyDescent="0.25">
      <c r="A150" s="10">
        <v>445</v>
      </c>
      <c r="B150" s="10" t="s">
        <v>161</v>
      </c>
      <c r="C150" s="11">
        <v>15132</v>
      </c>
      <c r="D150" s="11">
        <v>381058.36712962959</v>
      </c>
      <c r="E150" s="18">
        <f t="shared" si="7"/>
        <v>25.182287016232461</v>
      </c>
      <c r="F150" s="11">
        <f>Taulukko6[[#This Row],[Ändring i finansieringsansvaret för utkomstskyddet för arbetslösa, €]]</f>
        <v>381058.36712962959</v>
      </c>
      <c r="G150" s="11">
        <f t="shared" si="9"/>
        <v>25.182287016232461</v>
      </c>
      <c r="H150" s="17">
        <f t="shared" si="8"/>
        <v>0</v>
      </c>
    </row>
    <row r="151" spans="1:8" ht="15" x14ac:dyDescent="0.25">
      <c r="A151" s="10">
        <v>475</v>
      </c>
      <c r="B151" s="10" t="s">
        <v>162</v>
      </c>
      <c r="C151" s="11">
        <v>5475</v>
      </c>
      <c r="D151" s="11">
        <v>164566.35231481481</v>
      </c>
      <c r="E151" s="18">
        <f t="shared" si="7"/>
        <v>30.057781244715034</v>
      </c>
      <c r="F151" s="11">
        <f>Taulukko6[[#This Row],[Ändring i finansieringsansvaret för utkomstskyddet för arbetslösa, €]]</f>
        <v>164566.35231481481</v>
      </c>
      <c r="G151" s="11">
        <f t="shared" si="9"/>
        <v>30.057781244715034</v>
      </c>
      <c r="H151" s="17">
        <f t="shared" si="8"/>
        <v>0</v>
      </c>
    </row>
    <row r="152" spans="1:8" ht="15" x14ac:dyDescent="0.25">
      <c r="A152" s="10">
        <v>480</v>
      </c>
      <c r="B152" s="10" t="s">
        <v>163</v>
      </c>
      <c r="C152" s="11">
        <v>2013</v>
      </c>
      <c r="D152" s="11">
        <v>33369.486111111117</v>
      </c>
      <c r="E152" s="18">
        <f t="shared" si="7"/>
        <v>16.57699260363195</v>
      </c>
      <c r="F152" s="11">
        <f>Taulukko6[[#This Row],[Ändring i finansieringsansvaret för utkomstskyddet för arbetslösa, €]]</f>
        <v>33369.486111111117</v>
      </c>
      <c r="G152" s="11">
        <f t="shared" si="9"/>
        <v>16.57699260363195</v>
      </c>
      <c r="H152" s="17">
        <f t="shared" si="8"/>
        <v>0</v>
      </c>
    </row>
    <row r="153" spans="1:8" ht="15" x14ac:dyDescent="0.25">
      <c r="A153" s="10">
        <v>481</v>
      </c>
      <c r="B153" s="10" t="s">
        <v>164</v>
      </c>
      <c r="C153" s="11">
        <v>9534</v>
      </c>
      <c r="D153" s="11">
        <v>244266.91064814819</v>
      </c>
      <c r="E153" s="18">
        <f t="shared" si="7"/>
        <v>25.62061156368242</v>
      </c>
      <c r="F153" s="11">
        <f>Taulukko6[[#This Row],[Ändring i finansieringsansvaret för utkomstskyddet för arbetslösa, €]]</f>
        <v>244266.91064814819</v>
      </c>
      <c r="G153" s="11">
        <f t="shared" si="9"/>
        <v>25.62061156368242</v>
      </c>
      <c r="H153" s="17">
        <f t="shared" si="8"/>
        <v>0</v>
      </c>
    </row>
    <row r="154" spans="1:8" ht="15" x14ac:dyDescent="0.25">
      <c r="A154" s="10">
        <v>483</v>
      </c>
      <c r="B154" s="10" t="s">
        <v>165</v>
      </c>
      <c r="C154" s="11">
        <v>1089</v>
      </c>
      <c r="D154" s="11">
        <v>1791.4018518518487</v>
      </c>
      <c r="E154" s="18">
        <f t="shared" si="7"/>
        <v>1.6449971091385205</v>
      </c>
      <c r="F154" s="11">
        <f>Taulukko6[[#This Row],[Ändring i finansieringsansvaret för utkomstskyddet för arbetslösa, €]]</f>
        <v>1791.4018518518487</v>
      </c>
      <c r="G154" s="11">
        <f t="shared" si="9"/>
        <v>1.6449971091385205</v>
      </c>
      <c r="H154" s="17">
        <f t="shared" si="8"/>
        <v>0</v>
      </c>
    </row>
    <row r="155" spans="1:8" ht="15" x14ac:dyDescent="0.25">
      <c r="A155" s="10">
        <v>484</v>
      </c>
      <c r="B155" s="10" t="s">
        <v>166</v>
      </c>
      <c r="C155" s="11">
        <v>3067</v>
      </c>
      <c r="D155" s="11">
        <v>149885.26064814816</v>
      </c>
      <c r="E155" s="18">
        <f t="shared" si="7"/>
        <v>48.87031648130035</v>
      </c>
      <c r="F155" s="11">
        <f>Taulukko6[[#This Row],[Ändring i finansieringsansvaret för utkomstskyddet för arbetslösa, €]]</f>
        <v>149885.26064814816</v>
      </c>
      <c r="G155" s="11">
        <f t="shared" si="9"/>
        <v>48.87031648130035</v>
      </c>
      <c r="H155" s="17">
        <f t="shared" si="8"/>
        <v>0</v>
      </c>
    </row>
    <row r="156" spans="1:8" ht="15" x14ac:dyDescent="0.25">
      <c r="A156" s="10">
        <v>489</v>
      </c>
      <c r="B156" s="10" t="s">
        <v>167</v>
      </c>
      <c r="C156" s="11">
        <v>1857</v>
      </c>
      <c r="D156" s="11">
        <v>35944.442592592597</v>
      </c>
      <c r="E156" s="18">
        <f t="shared" si="7"/>
        <v>19.356188795149485</v>
      </c>
      <c r="F156" s="11">
        <f>Taulukko6[[#This Row],[Ändring i finansieringsansvaret för utkomstskyddet för arbetslösa, €]]</f>
        <v>35944.442592592597</v>
      </c>
      <c r="G156" s="11">
        <f t="shared" si="9"/>
        <v>19.356188795149485</v>
      </c>
      <c r="H156" s="17">
        <f t="shared" si="8"/>
        <v>0</v>
      </c>
    </row>
    <row r="157" spans="1:8" ht="15" x14ac:dyDescent="0.25">
      <c r="A157" s="10">
        <v>491</v>
      </c>
      <c r="B157" s="10" t="s">
        <v>168</v>
      </c>
      <c r="C157" s="11">
        <v>53134</v>
      </c>
      <c r="D157" s="11">
        <v>3970127.7606481481</v>
      </c>
      <c r="E157" s="18">
        <f t="shared" si="7"/>
        <v>74.719158366547745</v>
      </c>
      <c r="F157" s="11">
        <f>Taulukko6[[#This Row],[Ändring i finansieringsansvaret för utkomstskyddet för arbetslösa, €]]</f>
        <v>3970127.7606481481</v>
      </c>
      <c r="G157" s="11">
        <f t="shared" si="9"/>
        <v>74.719158366547745</v>
      </c>
      <c r="H157" s="17">
        <f t="shared" si="8"/>
        <v>0</v>
      </c>
    </row>
    <row r="158" spans="1:8" ht="15" x14ac:dyDescent="0.25">
      <c r="A158" s="10">
        <v>494</v>
      </c>
      <c r="B158" s="10" t="s">
        <v>169</v>
      </c>
      <c r="C158" s="11">
        <v>8908</v>
      </c>
      <c r="D158" s="11">
        <v>461641.71018518519</v>
      </c>
      <c r="E158" s="18">
        <f t="shared" si="7"/>
        <v>51.823272360258777</v>
      </c>
      <c r="F158" s="11">
        <f>Taulukko6[[#This Row],[Ändring i finansieringsansvaret för utkomstskyddet för arbetslösa, €]]</f>
        <v>461641.71018518519</v>
      </c>
      <c r="G158" s="11">
        <f t="shared" si="9"/>
        <v>51.823272360258777</v>
      </c>
      <c r="H158" s="17">
        <f t="shared" si="8"/>
        <v>0</v>
      </c>
    </row>
    <row r="159" spans="1:8" ht="15" x14ac:dyDescent="0.25">
      <c r="A159" s="10">
        <v>495</v>
      </c>
      <c r="B159" s="10" t="s">
        <v>170</v>
      </c>
      <c r="C159" s="11">
        <v>1566</v>
      </c>
      <c r="D159" s="11">
        <v>85556.187962962984</v>
      </c>
      <c r="E159" s="18">
        <f t="shared" si="7"/>
        <v>54.633581074689005</v>
      </c>
      <c r="F159" s="11">
        <f>Taulukko6[[#This Row],[Ändring i finansieringsansvaret för utkomstskyddet för arbetslösa, €]]</f>
        <v>85556.187962962984</v>
      </c>
      <c r="G159" s="11">
        <f t="shared" si="9"/>
        <v>54.633581074689005</v>
      </c>
      <c r="H159" s="17">
        <f t="shared" si="8"/>
        <v>0</v>
      </c>
    </row>
    <row r="160" spans="1:8" ht="15" x14ac:dyDescent="0.25">
      <c r="A160" s="10">
        <v>498</v>
      </c>
      <c r="B160" s="10" t="s">
        <v>171</v>
      </c>
      <c r="C160" s="11">
        <v>2308</v>
      </c>
      <c r="D160" s="11">
        <v>61458.406481481485</v>
      </c>
      <c r="E160" s="18">
        <f t="shared" si="7"/>
        <v>26.62842568521728</v>
      </c>
      <c r="F160" s="11">
        <f>Taulukko6[[#This Row],[Ändring i finansieringsansvaret för utkomstskyddet för arbetslösa, €]]</f>
        <v>61458.406481481485</v>
      </c>
      <c r="G160" s="11">
        <f t="shared" si="9"/>
        <v>26.62842568521728</v>
      </c>
      <c r="H160" s="17">
        <f t="shared" si="8"/>
        <v>0</v>
      </c>
    </row>
    <row r="161" spans="1:8" ht="15" x14ac:dyDescent="0.25">
      <c r="A161" s="10">
        <v>499</v>
      </c>
      <c r="B161" s="10" t="s">
        <v>172</v>
      </c>
      <c r="C161" s="11">
        <v>19448</v>
      </c>
      <c r="D161" s="11">
        <v>608768.17407407414</v>
      </c>
      <c r="E161" s="18">
        <f t="shared" si="7"/>
        <v>31.302353664853669</v>
      </c>
      <c r="F161" s="11">
        <f>Taulukko6[[#This Row],[Ändring i finansieringsansvaret för utkomstskyddet för arbetslösa, €]]</f>
        <v>608768.17407407414</v>
      </c>
      <c r="G161" s="11">
        <f t="shared" si="9"/>
        <v>31.302353664853669</v>
      </c>
      <c r="H161" s="17">
        <f t="shared" si="8"/>
        <v>0</v>
      </c>
    </row>
    <row r="162" spans="1:8" ht="15" x14ac:dyDescent="0.25">
      <c r="A162" s="10">
        <v>500</v>
      </c>
      <c r="B162" s="10" t="s">
        <v>173</v>
      </c>
      <c r="C162" s="11">
        <v>10164</v>
      </c>
      <c r="D162" s="11">
        <v>418562.22037037043</v>
      </c>
      <c r="E162" s="18">
        <f t="shared" si="7"/>
        <v>41.180855998659034</v>
      </c>
      <c r="F162" s="11">
        <f>Taulukko6[[#This Row],[Ändring i finansieringsansvaret för utkomstskyddet för arbetslösa, €]]</f>
        <v>418562.22037037043</v>
      </c>
      <c r="G162" s="11">
        <f t="shared" si="9"/>
        <v>41.180855998659034</v>
      </c>
      <c r="H162" s="17">
        <f t="shared" si="8"/>
        <v>0</v>
      </c>
    </row>
    <row r="163" spans="1:8" ht="15" x14ac:dyDescent="0.25">
      <c r="A163" s="10">
        <v>503</v>
      </c>
      <c r="B163" s="10" t="s">
        <v>174</v>
      </c>
      <c r="C163" s="11">
        <v>7654</v>
      </c>
      <c r="D163" s="11">
        <v>300335.84212962963</v>
      </c>
      <c r="E163" s="18">
        <f t="shared" si="7"/>
        <v>39.239070045679334</v>
      </c>
      <c r="F163" s="11">
        <f>Taulukko6[[#This Row],[Ändring i finansieringsansvaret för utkomstskyddet för arbetslösa, €]]</f>
        <v>300335.84212962963</v>
      </c>
      <c r="G163" s="11">
        <f t="shared" si="9"/>
        <v>39.239070045679334</v>
      </c>
      <c r="H163" s="17">
        <f t="shared" si="8"/>
        <v>0</v>
      </c>
    </row>
    <row r="164" spans="1:8" ht="15" x14ac:dyDescent="0.25">
      <c r="A164" s="10">
        <v>504</v>
      </c>
      <c r="B164" s="10" t="s">
        <v>175</v>
      </c>
      <c r="C164" s="11">
        <v>1882</v>
      </c>
      <c r="D164" s="11">
        <v>-2801.9856481481411</v>
      </c>
      <c r="E164" s="18">
        <f t="shared" si="7"/>
        <v>-1.4888340319596924</v>
      </c>
      <c r="F164" s="11">
        <f>Taulukko6[[#This Row],[Ändring i finansieringsansvaret för utkomstskyddet för arbetslösa, €]]</f>
        <v>-2801.9856481481411</v>
      </c>
      <c r="G164" s="11">
        <f t="shared" si="9"/>
        <v>-1.4888340319596924</v>
      </c>
      <c r="H164" s="17">
        <f t="shared" si="8"/>
        <v>0</v>
      </c>
    </row>
    <row r="165" spans="1:8" ht="15" x14ac:dyDescent="0.25">
      <c r="A165" s="10">
        <v>505</v>
      </c>
      <c r="B165" s="10" t="s">
        <v>176</v>
      </c>
      <c r="C165" s="11">
        <v>20721</v>
      </c>
      <c r="D165" s="11">
        <v>766879.90648148151</v>
      </c>
      <c r="E165" s="18">
        <f t="shared" si="7"/>
        <v>37.009792311253392</v>
      </c>
      <c r="F165" s="11">
        <f>Taulukko6[[#This Row],[Ändring i finansieringsansvaret för utkomstskyddet för arbetslösa, €]]</f>
        <v>766879.90648148151</v>
      </c>
      <c r="G165" s="11">
        <f t="shared" si="9"/>
        <v>37.009792311253392</v>
      </c>
      <c r="H165" s="17">
        <f t="shared" si="8"/>
        <v>0</v>
      </c>
    </row>
    <row r="166" spans="1:8" ht="15" x14ac:dyDescent="0.25">
      <c r="A166" s="10">
        <v>507</v>
      </c>
      <c r="B166" s="10" t="s">
        <v>177</v>
      </c>
      <c r="C166" s="11">
        <v>5791</v>
      </c>
      <c r="D166" s="11">
        <v>262860.51527777774</v>
      </c>
      <c r="E166" s="18">
        <f t="shared" si="7"/>
        <v>45.391213137243611</v>
      </c>
      <c r="F166" s="11">
        <f>Taulukko6[[#This Row],[Ändring i finansieringsansvaret för utkomstskyddet för arbetslösa, €]]</f>
        <v>262860.51527777774</v>
      </c>
      <c r="G166" s="11">
        <f t="shared" si="9"/>
        <v>45.391213137243611</v>
      </c>
      <c r="H166" s="17">
        <f t="shared" si="8"/>
        <v>0</v>
      </c>
    </row>
    <row r="167" spans="1:8" ht="15" x14ac:dyDescent="0.25">
      <c r="A167" s="10">
        <v>508</v>
      </c>
      <c r="B167" s="10" t="s">
        <v>178</v>
      </c>
      <c r="C167" s="11">
        <v>9855</v>
      </c>
      <c r="D167" s="11">
        <v>1049474.7731481481</v>
      </c>
      <c r="E167" s="18">
        <f t="shared" si="7"/>
        <v>106.49160559595617</v>
      </c>
      <c r="F167" s="11">
        <f>Taulukko6[[#This Row],[Ändring i finansieringsansvaret för utkomstskyddet för arbetslösa, €]]</f>
        <v>1049474.7731481481</v>
      </c>
      <c r="G167" s="11">
        <f t="shared" si="9"/>
        <v>106.49160559595617</v>
      </c>
      <c r="H167" s="17">
        <f t="shared" si="8"/>
        <v>0</v>
      </c>
    </row>
    <row r="168" spans="1:8" ht="15" x14ac:dyDescent="0.25">
      <c r="A168" s="10">
        <v>529</v>
      </c>
      <c r="B168" s="10" t="s">
        <v>179</v>
      </c>
      <c r="C168" s="11">
        <v>19314</v>
      </c>
      <c r="D168" s="11">
        <v>965890.05787037057</v>
      </c>
      <c r="E168" s="18">
        <f t="shared" si="7"/>
        <v>50.009840419921851</v>
      </c>
      <c r="F168" s="11">
        <f>Taulukko6[[#This Row],[Ändring i finansieringsansvaret för utkomstskyddet för arbetslösa, €]]</f>
        <v>965890.05787037057</v>
      </c>
      <c r="G168" s="11">
        <f t="shared" si="9"/>
        <v>50.009840419921851</v>
      </c>
      <c r="H168" s="17">
        <f t="shared" si="8"/>
        <v>0</v>
      </c>
    </row>
    <row r="169" spans="1:8" ht="15" x14ac:dyDescent="0.25">
      <c r="A169" s="10">
        <v>531</v>
      </c>
      <c r="B169" s="10" t="s">
        <v>180</v>
      </c>
      <c r="C169" s="11">
        <v>5329</v>
      </c>
      <c r="D169" s="11">
        <v>509860.78425925929</v>
      </c>
      <c r="E169" s="18">
        <f t="shared" si="7"/>
        <v>95.676634313991229</v>
      </c>
      <c r="F169" s="11">
        <f>Taulukko6[[#This Row],[Ändring i finansieringsansvaret för utkomstskyddet för arbetslösa, €]]</f>
        <v>509860.78425925929</v>
      </c>
      <c r="G169" s="11">
        <f t="shared" si="9"/>
        <v>95.676634313991229</v>
      </c>
      <c r="H169" s="17">
        <f t="shared" si="8"/>
        <v>0</v>
      </c>
    </row>
    <row r="170" spans="1:8" ht="15" x14ac:dyDescent="0.25">
      <c r="A170" s="10">
        <v>535</v>
      </c>
      <c r="B170" s="10" t="s">
        <v>181</v>
      </c>
      <c r="C170" s="11">
        <v>10639</v>
      </c>
      <c r="D170" s="11">
        <v>368954.40416666667</v>
      </c>
      <c r="E170" s="18">
        <f t="shared" si="7"/>
        <v>34.679425149606793</v>
      </c>
      <c r="F170" s="11">
        <f>Taulukko6[[#This Row],[Ändring i finansieringsansvaret för utkomstskyddet för arbetslösa, €]]</f>
        <v>368954.40416666667</v>
      </c>
      <c r="G170" s="11">
        <f t="shared" si="9"/>
        <v>34.679425149606793</v>
      </c>
      <c r="H170" s="17">
        <f t="shared" si="8"/>
        <v>0</v>
      </c>
    </row>
    <row r="171" spans="1:8" ht="15" x14ac:dyDescent="0.25">
      <c r="A171" s="10">
        <v>536</v>
      </c>
      <c r="B171" s="10" t="s">
        <v>182</v>
      </c>
      <c r="C171" s="11">
        <v>33929</v>
      </c>
      <c r="D171" s="11">
        <v>3008068.2143518524</v>
      </c>
      <c r="E171" s="18">
        <f t="shared" si="7"/>
        <v>88.657732746377803</v>
      </c>
      <c r="F171" s="11">
        <f>Taulukko6[[#This Row],[Ändring i finansieringsansvaret för utkomstskyddet för arbetslösa, €]]</f>
        <v>3008068.2143518524</v>
      </c>
      <c r="G171" s="11">
        <f t="shared" si="9"/>
        <v>88.657732746377803</v>
      </c>
      <c r="H171" s="17">
        <f t="shared" si="8"/>
        <v>0</v>
      </c>
    </row>
    <row r="172" spans="1:8" ht="15" x14ac:dyDescent="0.25">
      <c r="A172" s="10">
        <v>538</v>
      </c>
      <c r="B172" s="10" t="s">
        <v>183</v>
      </c>
      <c r="C172" s="11">
        <v>4715</v>
      </c>
      <c r="D172" s="11">
        <v>87767.723148148143</v>
      </c>
      <c r="E172" s="18">
        <f t="shared" si="7"/>
        <v>18.614575429087623</v>
      </c>
      <c r="F172" s="11">
        <f>Taulukko6[[#This Row],[Ändring i finansieringsansvaret för utkomstskyddet för arbetslösa, €]]</f>
        <v>87767.723148148143</v>
      </c>
      <c r="G172" s="11">
        <f t="shared" si="9"/>
        <v>18.614575429087623</v>
      </c>
      <c r="H172" s="17">
        <f t="shared" si="8"/>
        <v>0</v>
      </c>
    </row>
    <row r="173" spans="1:8" ht="15" x14ac:dyDescent="0.25">
      <c r="A173" s="10">
        <v>541</v>
      </c>
      <c r="B173" s="10" t="s">
        <v>184</v>
      </c>
      <c r="C173" s="11">
        <v>9552</v>
      </c>
      <c r="D173" s="11">
        <v>569512.06157407409</v>
      </c>
      <c r="E173" s="18">
        <f t="shared" si="7"/>
        <v>59.622284503148457</v>
      </c>
      <c r="F173" s="11">
        <f>Taulukko6[[#This Row],[Ändring i finansieringsansvaret för utkomstskyddet för arbetslösa, €]]</f>
        <v>569512.06157407409</v>
      </c>
      <c r="G173" s="11">
        <f t="shared" si="9"/>
        <v>59.622284503148457</v>
      </c>
      <c r="H173" s="17">
        <f t="shared" si="8"/>
        <v>0</v>
      </c>
    </row>
    <row r="174" spans="1:8" ht="15" x14ac:dyDescent="0.25">
      <c r="A174" s="10">
        <v>543</v>
      </c>
      <c r="B174" s="10" t="s">
        <v>185</v>
      </c>
      <c r="C174" s="11">
        <v>42993</v>
      </c>
      <c r="D174" s="11">
        <v>1513288.9930555557</v>
      </c>
      <c r="E174" s="18">
        <f t="shared" si="7"/>
        <v>35.198497268289159</v>
      </c>
      <c r="F174" s="11">
        <f>Taulukko6[[#This Row],[Ändring i finansieringsansvaret för utkomstskyddet för arbetslösa, €]]</f>
        <v>1513288.9930555557</v>
      </c>
      <c r="G174" s="11">
        <f t="shared" si="9"/>
        <v>35.198497268289159</v>
      </c>
      <c r="H174" s="17">
        <f t="shared" si="8"/>
        <v>0</v>
      </c>
    </row>
    <row r="175" spans="1:8" ht="15" x14ac:dyDescent="0.25">
      <c r="A175" s="10">
        <v>545</v>
      </c>
      <c r="B175" s="10" t="s">
        <v>186</v>
      </c>
      <c r="C175" s="11">
        <v>9479</v>
      </c>
      <c r="D175" s="11">
        <v>232721.1555555556</v>
      </c>
      <c r="E175" s="18">
        <f t="shared" si="7"/>
        <v>24.551234893507289</v>
      </c>
      <c r="F175" s="11">
        <f>Taulukko6[[#This Row],[Ändring i finansieringsansvaret för utkomstskyddet för arbetslösa, €]]</f>
        <v>232721.1555555556</v>
      </c>
      <c r="G175" s="11">
        <f t="shared" si="9"/>
        <v>24.551234893507289</v>
      </c>
      <c r="H175" s="17">
        <f t="shared" si="8"/>
        <v>0</v>
      </c>
    </row>
    <row r="176" spans="1:8" ht="15" x14ac:dyDescent="0.25">
      <c r="A176" s="10">
        <v>560</v>
      </c>
      <c r="B176" s="10" t="s">
        <v>187</v>
      </c>
      <c r="C176" s="11">
        <v>16003</v>
      </c>
      <c r="D176" s="11">
        <v>717519.83009259263</v>
      </c>
      <c r="E176" s="18">
        <f t="shared" si="7"/>
        <v>44.836582521564246</v>
      </c>
      <c r="F176" s="11">
        <f>Taulukko6[[#This Row],[Ändring i finansieringsansvaret för utkomstskyddet för arbetslösa, €]]</f>
        <v>717519.83009259263</v>
      </c>
      <c r="G176" s="11">
        <f t="shared" si="9"/>
        <v>44.836582521564246</v>
      </c>
      <c r="H176" s="17">
        <f t="shared" si="8"/>
        <v>0</v>
      </c>
    </row>
    <row r="177" spans="1:8" ht="15" x14ac:dyDescent="0.25">
      <c r="A177" s="10">
        <v>561</v>
      </c>
      <c r="B177" s="10" t="s">
        <v>188</v>
      </c>
      <c r="C177" s="11">
        <v>1329</v>
      </c>
      <c r="D177" s="11">
        <v>26157.335648148146</v>
      </c>
      <c r="E177" s="18">
        <f t="shared" si="7"/>
        <v>19.681968132541872</v>
      </c>
      <c r="F177" s="11">
        <f>Taulukko6[[#This Row],[Ändring i finansieringsansvaret för utkomstskyddet för arbetslösa, €]]</f>
        <v>26157.335648148146</v>
      </c>
      <c r="G177" s="11">
        <f t="shared" si="9"/>
        <v>19.681968132541872</v>
      </c>
      <c r="H177" s="17">
        <f t="shared" si="8"/>
        <v>0</v>
      </c>
    </row>
    <row r="178" spans="1:8" ht="15" x14ac:dyDescent="0.25">
      <c r="A178" s="10">
        <v>562</v>
      </c>
      <c r="B178" s="10" t="s">
        <v>189</v>
      </c>
      <c r="C178" s="11">
        <v>9158</v>
      </c>
      <c r="D178" s="11">
        <v>407504.95972222229</v>
      </c>
      <c r="E178" s="18">
        <f t="shared" si="7"/>
        <v>44.497156554075374</v>
      </c>
      <c r="F178" s="11">
        <f>Taulukko6[[#This Row],[Ändring i finansieringsansvaret för utkomstskyddet för arbetslösa, €]]</f>
        <v>407504.95972222229</v>
      </c>
      <c r="G178" s="11">
        <f t="shared" si="9"/>
        <v>44.497156554075374</v>
      </c>
      <c r="H178" s="17">
        <f t="shared" si="8"/>
        <v>0</v>
      </c>
    </row>
    <row r="179" spans="1:8" ht="15" x14ac:dyDescent="0.25">
      <c r="A179" s="10">
        <v>563</v>
      </c>
      <c r="B179" s="10" t="s">
        <v>190</v>
      </c>
      <c r="C179" s="11">
        <v>7288</v>
      </c>
      <c r="D179" s="11">
        <v>247163.62222222224</v>
      </c>
      <c r="E179" s="18">
        <f t="shared" si="7"/>
        <v>33.913779119404808</v>
      </c>
      <c r="F179" s="11">
        <f>Taulukko6[[#This Row],[Ändring i finansieringsansvaret för utkomstskyddet för arbetslösa, €]]</f>
        <v>247163.62222222224</v>
      </c>
      <c r="G179" s="11">
        <f t="shared" si="9"/>
        <v>33.913779119404808</v>
      </c>
      <c r="H179" s="17">
        <f t="shared" si="8"/>
        <v>0</v>
      </c>
    </row>
    <row r="180" spans="1:8" ht="15" x14ac:dyDescent="0.25">
      <c r="A180" s="10">
        <v>564</v>
      </c>
      <c r="B180" s="10" t="s">
        <v>191</v>
      </c>
      <c r="C180" s="11">
        <v>205489</v>
      </c>
      <c r="D180" s="11">
        <v>14017340.459259259</v>
      </c>
      <c r="E180" s="18">
        <f t="shared" si="7"/>
        <v>68.214553865458782</v>
      </c>
      <c r="F180" s="11">
        <f>Taulukko6[[#This Row],[Ändring i finansieringsansvaret för utkomstskyddet för arbetslösa, €]]</f>
        <v>14017340.459259259</v>
      </c>
      <c r="G180" s="11">
        <f t="shared" si="9"/>
        <v>68.214553865458782</v>
      </c>
      <c r="H180" s="17">
        <f t="shared" si="8"/>
        <v>0</v>
      </c>
    </row>
    <row r="181" spans="1:8" ht="15" x14ac:dyDescent="0.25">
      <c r="A181" s="10">
        <v>576</v>
      </c>
      <c r="B181" s="10" t="s">
        <v>192</v>
      </c>
      <c r="C181" s="11">
        <v>2896</v>
      </c>
      <c r="D181" s="11">
        <v>78864.582870370359</v>
      </c>
      <c r="E181" s="18">
        <f t="shared" si="7"/>
        <v>27.232245466288106</v>
      </c>
      <c r="F181" s="11">
        <f>Taulukko6[[#This Row],[Ändring i finansieringsansvaret för utkomstskyddet för arbetslösa, €]]</f>
        <v>78864.582870370359</v>
      </c>
      <c r="G181" s="11">
        <f t="shared" si="9"/>
        <v>27.232245466288106</v>
      </c>
      <c r="H181" s="17">
        <f t="shared" si="8"/>
        <v>0</v>
      </c>
    </row>
    <row r="182" spans="1:8" ht="15" x14ac:dyDescent="0.25">
      <c r="A182" s="10">
        <v>577</v>
      </c>
      <c r="B182" s="10" t="s">
        <v>193</v>
      </c>
      <c r="C182" s="11">
        <v>10850</v>
      </c>
      <c r="D182" s="11">
        <v>470709.90740740742</v>
      </c>
      <c r="E182" s="18">
        <f t="shared" si="7"/>
        <v>43.383401604369347</v>
      </c>
      <c r="F182" s="11">
        <f>Taulukko6[[#This Row],[Ändring i finansieringsansvaret för utkomstskyddet för arbetslösa, €]]</f>
        <v>470709.90740740742</v>
      </c>
      <c r="G182" s="11">
        <f t="shared" si="9"/>
        <v>43.383401604369347</v>
      </c>
      <c r="H182" s="17">
        <f t="shared" si="8"/>
        <v>0</v>
      </c>
    </row>
    <row r="183" spans="1:8" ht="15" x14ac:dyDescent="0.25">
      <c r="A183" s="10">
        <v>578</v>
      </c>
      <c r="B183" s="10" t="s">
        <v>194</v>
      </c>
      <c r="C183" s="11">
        <v>3273</v>
      </c>
      <c r="D183" s="11">
        <v>169527.15416666667</v>
      </c>
      <c r="E183" s="18">
        <f t="shared" si="7"/>
        <v>51.795647469192382</v>
      </c>
      <c r="F183" s="11">
        <f>Taulukko6[[#This Row],[Ändring i finansieringsansvaret för utkomstskyddet för arbetslösa, €]]</f>
        <v>169527.15416666667</v>
      </c>
      <c r="G183" s="11">
        <f t="shared" si="9"/>
        <v>51.795647469192382</v>
      </c>
      <c r="H183" s="17">
        <f t="shared" si="8"/>
        <v>0</v>
      </c>
    </row>
    <row r="184" spans="1:8" ht="15" x14ac:dyDescent="0.25">
      <c r="A184" s="10">
        <v>580</v>
      </c>
      <c r="B184" s="10" t="s">
        <v>195</v>
      </c>
      <c r="C184" s="11">
        <v>4734</v>
      </c>
      <c r="D184" s="11">
        <v>204055.82962962962</v>
      </c>
      <c r="E184" s="18">
        <f t="shared" si="7"/>
        <v>43.10431551111737</v>
      </c>
      <c r="F184" s="11">
        <f>Taulukko6[[#This Row],[Ändring i finansieringsansvaret för utkomstskyddet för arbetslösa, €]]</f>
        <v>204055.82962962962</v>
      </c>
      <c r="G184" s="11">
        <f t="shared" si="9"/>
        <v>43.10431551111737</v>
      </c>
      <c r="H184" s="17">
        <f t="shared" si="8"/>
        <v>0</v>
      </c>
    </row>
    <row r="185" spans="1:8" ht="15" x14ac:dyDescent="0.25">
      <c r="A185" s="10">
        <v>581</v>
      </c>
      <c r="B185" s="10" t="s">
        <v>196</v>
      </c>
      <c r="C185" s="11">
        <v>6404</v>
      </c>
      <c r="D185" s="11">
        <v>588682.74259259249</v>
      </c>
      <c r="E185" s="18">
        <f t="shared" si="7"/>
        <v>91.924225888912005</v>
      </c>
      <c r="F185" s="11">
        <f>Taulukko6[[#This Row],[Ändring i finansieringsansvaret för utkomstskyddet för arbetslösa, €]]</f>
        <v>588682.74259259249</v>
      </c>
      <c r="G185" s="11">
        <f t="shared" si="9"/>
        <v>91.924225888912005</v>
      </c>
      <c r="H185" s="17">
        <f t="shared" si="8"/>
        <v>0</v>
      </c>
    </row>
    <row r="186" spans="1:8" ht="15" x14ac:dyDescent="0.25">
      <c r="A186" s="10">
        <v>583</v>
      </c>
      <c r="B186" s="10" t="s">
        <v>197</v>
      </c>
      <c r="C186" s="11">
        <v>939</v>
      </c>
      <c r="D186" s="11">
        <v>3035.8296296296307</v>
      </c>
      <c r="E186" s="18">
        <f t="shared" si="7"/>
        <v>3.2330453989665928</v>
      </c>
      <c r="F186" s="11">
        <f>Taulukko6[[#This Row],[Ändring i finansieringsansvaret för utkomstskyddet för arbetslösa, €]]</f>
        <v>3035.8296296296307</v>
      </c>
      <c r="G186" s="11">
        <f t="shared" si="9"/>
        <v>3.2330453989665928</v>
      </c>
      <c r="H186" s="17">
        <f t="shared" si="8"/>
        <v>0</v>
      </c>
    </row>
    <row r="187" spans="1:8" ht="15" x14ac:dyDescent="0.25">
      <c r="A187" s="10">
        <v>584</v>
      </c>
      <c r="B187" s="10" t="s">
        <v>198</v>
      </c>
      <c r="C187" s="11">
        <v>2759</v>
      </c>
      <c r="D187" s="11">
        <v>93994.493981481472</v>
      </c>
      <c r="E187" s="18">
        <f t="shared" si="7"/>
        <v>34.068319674331811</v>
      </c>
      <c r="F187" s="11">
        <f>Taulukko6[[#This Row],[Ändring i finansieringsansvaret för utkomstskyddet för arbetslösa, €]]</f>
        <v>93994.493981481472</v>
      </c>
      <c r="G187" s="11">
        <f t="shared" si="9"/>
        <v>34.068319674331811</v>
      </c>
      <c r="H187" s="17">
        <f t="shared" si="8"/>
        <v>0</v>
      </c>
    </row>
    <row r="188" spans="1:8" ht="15" x14ac:dyDescent="0.25">
      <c r="A188" s="10">
        <v>588</v>
      </c>
      <c r="B188" s="10" t="s">
        <v>199</v>
      </c>
      <c r="C188" s="11">
        <v>1690</v>
      </c>
      <c r="D188" s="11">
        <v>16380.930092592596</v>
      </c>
      <c r="E188" s="18">
        <f t="shared" si="7"/>
        <v>9.6928580429541995</v>
      </c>
      <c r="F188" s="11">
        <f>Taulukko6[[#This Row],[Ändring i finansieringsansvaret för utkomstskyddet för arbetslösa, €]]</f>
        <v>16380.930092592596</v>
      </c>
      <c r="G188" s="11">
        <f t="shared" si="9"/>
        <v>9.6928580429541995</v>
      </c>
      <c r="H188" s="17">
        <f t="shared" si="8"/>
        <v>0</v>
      </c>
    </row>
    <row r="189" spans="1:8" ht="15" x14ac:dyDescent="0.25">
      <c r="A189" s="10">
        <v>592</v>
      </c>
      <c r="B189" s="10" t="s">
        <v>200</v>
      </c>
      <c r="C189" s="11">
        <v>3841</v>
      </c>
      <c r="D189" s="11">
        <v>171735.18611111108</v>
      </c>
      <c r="E189" s="18">
        <f t="shared" si="7"/>
        <v>44.711061210911502</v>
      </c>
      <c r="F189" s="11">
        <f>Taulukko6[[#This Row],[Ändring i finansieringsansvaret för utkomstskyddet för arbetslösa, €]]</f>
        <v>171735.18611111108</v>
      </c>
      <c r="G189" s="11">
        <f t="shared" si="9"/>
        <v>44.711061210911502</v>
      </c>
      <c r="H189" s="17">
        <f t="shared" si="8"/>
        <v>0</v>
      </c>
    </row>
    <row r="190" spans="1:8" ht="15" x14ac:dyDescent="0.25">
      <c r="A190" s="10">
        <v>593</v>
      </c>
      <c r="B190" s="10" t="s">
        <v>201</v>
      </c>
      <c r="C190" s="11">
        <v>17682</v>
      </c>
      <c r="D190" s="11">
        <v>1671363.6166666669</v>
      </c>
      <c r="E190" s="18">
        <f t="shared" si="7"/>
        <v>94.523448516382018</v>
      </c>
      <c r="F190" s="11">
        <f>Taulukko6[[#This Row],[Ändring i finansieringsansvaret för utkomstskyddet för arbetslösa, €]]</f>
        <v>1671363.6166666669</v>
      </c>
      <c r="G190" s="11">
        <f t="shared" si="9"/>
        <v>94.523448516382018</v>
      </c>
      <c r="H190" s="17">
        <f t="shared" si="8"/>
        <v>0</v>
      </c>
    </row>
    <row r="191" spans="1:8" ht="15" x14ac:dyDescent="0.25">
      <c r="A191" s="10">
        <v>595</v>
      </c>
      <c r="B191" s="10" t="s">
        <v>202</v>
      </c>
      <c r="C191" s="11">
        <v>4391</v>
      </c>
      <c r="D191" s="11">
        <v>205539.16990740746</v>
      </c>
      <c r="E191" s="18">
        <f t="shared" si="7"/>
        <v>46.80919378442438</v>
      </c>
      <c r="F191" s="11">
        <f>Taulukko6[[#This Row],[Ändring i finansieringsansvaret för utkomstskyddet för arbetslösa, €]]</f>
        <v>205539.16990740746</v>
      </c>
      <c r="G191" s="11">
        <f t="shared" si="9"/>
        <v>46.80919378442438</v>
      </c>
      <c r="H191" s="17">
        <f t="shared" si="8"/>
        <v>0</v>
      </c>
    </row>
    <row r="192" spans="1:8" ht="15" x14ac:dyDescent="0.25">
      <c r="A192" s="10">
        <v>598</v>
      </c>
      <c r="B192" s="10" t="s">
        <v>203</v>
      </c>
      <c r="C192" s="11">
        <v>19208</v>
      </c>
      <c r="D192" s="11">
        <v>1481363.2467592594</v>
      </c>
      <c r="E192" s="18">
        <f t="shared" si="7"/>
        <v>77.122201518078896</v>
      </c>
      <c r="F192" s="11">
        <f>Taulukko6[[#This Row],[Ändring i finansieringsansvaret för utkomstskyddet för arbetslösa, €]]</f>
        <v>1481363.2467592594</v>
      </c>
      <c r="G192" s="11">
        <f t="shared" si="9"/>
        <v>77.122201518078896</v>
      </c>
      <c r="H192" s="17">
        <f t="shared" si="8"/>
        <v>0</v>
      </c>
    </row>
    <row r="193" spans="1:8" ht="15" x14ac:dyDescent="0.25">
      <c r="A193" s="10">
        <v>599</v>
      </c>
      <c r="B193" s="10" t="s">
        <v>204</v>
      </c>
      <c r="C193" s="11">
        <v>11081</v>
      </c>
      <c r="D193" s="11">
        <v>165306.0898148148</v>
      </c>
      <c r="E193" s="18">
        <f t="shared" si="7"/>
        <v>14.917975797745221</v>
      </c>
      <c r="F193" s="11">
        <f>Taulukko6[[#This Row],[Ändring i finansieringsansvaret för utkomstskyddet för arbetslösa, €]]</f>
        <v>165306.0898148148</v>
      </c>
      <c r="G193" s="11">
        <f t="shared" si="9"/>
        <v>14.917975797745221</v>
      </c>
      <c r="H193" s="17">
        <f t="shared" si="8"/>
        <v>0</v>
      </c>
    </row>
    <row r="194" spans="1:8" ht="15" x14ac:dyDescent="0.25">
      <c r="A194" s="10">
        <v>601</v>
      </c>
      <c r="B194" s="10" t="s">
        <v>205</v>
      </c>
      <c r="C194" s="11">
        <v>4032</v>
      </c>
      <c r="D194" s="11">
        <v>177179.04120370373</v>
      </c>
      <c r="E194" s="18">
        <f t="shared" si="7"/>
        <v>43.943214584251919</v>
      </c>
      <c r="F194" s="11">
        <f>Taulukko6[[#This Row],[Ändring i finansieringsansvaret för utkomstskyddet för arbetslösa, €]]</f>
        <v>177179.04120370373</v>
      </c>
      <c r="G194" s="11">
        <f t="shared" si="9"/>
        <v>43.943214584251919</v>
      </c>
      <c r="H194" s="17">
        <f t="shared" si="8"/>
        <v>0</v>
      </c>
    </row>
    <row r="195" spans="1:8" ht="15" x14ac:dyDescent="0.25">
      <c r="A195" s="10">
        <v>604</v>
      </c>
      <c r="B195" s="10" t="s">
        <v>206</v>
      </c>
      <c r="C195" s="11">
        <v>19623</v>
      </c>
      <c r="D195" s="11">
        <v>966365.0930555556</v>
      </c>
      <c r="E195" s="18">
        <f t="shared" si="7"/>
        <v>49.246552161012872</v>
      </c>
      <c r="F195" s="11">
        <f>Taulukko6[[#This Row],[Ändring i finansieringsansvaret för utkomstskyddet för arbetslösa, €]]</f>
        <v>966365.0930555556</v>
      </c>
      <c r="G195" s="11">
        <f t="shared" si="9"/>
        <v>49.246552161012872</v>
      </c>
      <c r="H195" s="17">
        <f t="shared" si="8"/>
        <v>0</v>
      </c>
    </row>
    <row r="196" spans="1:8" ht="15" x14ac:dyDescent="0.25">
      <c r="A196" s="10">
        <v>607</v>
      </c>
      <c r="B196" s="10" t="s">
        <v>207</v>
      </c>
      <c r="C196" s="11">
        <v>4246</v>
      </c>
      <c r="D196" s="11">
        <v>154028.44444444444</v>
      </c>
      <c r="E196" s="18">
        <f t="shared" si="7"/>
        <v>36.276129167320875</v>
      </c>
      <c r="F196" s="11">
        <f>Taulukko6[[#This Row],[Ändring i finansieringsansvaret för utkomstskyddet för arbetslösa, €]]</f>
        <v>154028.44444444444</v>
      </c>
      <c r="G196" s="11">
        <f t="shared" si="9"/>
        <v>36.276129167320875</v>
      </c>
      <c r="H196" s="17">
        <f t="shared" si="8"/>
        <v>0</v>
      </c>
    </row>
    <row r="197" spans="1:8" ht="15" x14ac:dyDescent="0.25">
      <c r="A197" s="10">
        <v>608</v>
      </c>
      <c r="B197" s="10" t="s">
        <v>208</v>
      </c>
      <c r="C197" s="11">
        <v>2089</v>
      </c>
      <c r="D197" s="11">
        <v>88868.741666666683</v>
      </c>
      <c r="E197" s="18">
        <f t="shared" si="7"/>
        <v>42.541283708313394</v>
      </c>
      <c r="F197" s="11">
        <f>Taulukko6[[#This Row],[Ändring i finansieringsansvaret för utkomstskyddet för arbetslösa, €]]</f>
        <v>88868.741666666683</v>
      </c>
      <c r="G197" s="11">
        <f t="shared" si="9"/>
        <v>42.541283708313394</v>
      </c>
      <c r="H197" s="17">
        <f t="shared" si="8"/>
        <v>0</v>
      </c>
    </row>
    <row r="198" spans="1:8" ht="15" x14ac:dyDescent="0.25">
      <c r="A198" s="10">
        <v>609</v>
      </c>
      <c r="B198" s="10" t="s">
        <v>209</v>
      </c>
      <c r="C198" s="11">
        <v>83934</v>
      </c>
      <c r="D198" s="11">
        <v>7628516.6092592608</v>
      </c>
      <c r="E198" s="18">
        <f t="shared" si="7"/>
        <v>90.887085200982455</v>
      </c>
      <c r="F198" s="11">
        <f>Taulukko6[[#This Row],[Ändring i finansieringsansvaret för utkomstskyddet för arbetslösa, €]]</f>
        <v>7628516.6092592608</v>
      </c>
      <c r="G198" s="11">
        <f t="shared" si="9"/>
        <v>90.887085200982455</v>
      </c>
      <c r="H198" s="17">
        <f t="shared" si="8"/>
        <v>0</v>
      </c>
    </row>
    <row r="199" spans="1:8" ht="15" x14ac:dyDescent="0.25">
      <c r="A199" s="10">
        <v>611</v>
      </c>
      <c r="B199" s="10" t="s">
        <v>210</v>
      </c>
      <c r="C199" s="11">
        <v>5035</v>
      </c>
      <c r="D199" s="11">
        <v>61032.012037037028</v>
      </c>
      <c r="E199" s="18">
        <f t="shared" si="7"/>
        <v>12.121551546581337</v>
      </c>
      <c r="F199" s="11">
        <f>Taulukko6[[#This Row],[Ändring i finansieringsansvaret för utkomstskyddet för arbetslösa, €]]</f>
        <v>61032.012037037028</v>
      </c>
      <c r="G199" s="11">
        <f t="shared" si="9"/>
        <v>12.121551546581337</v>
      </c>
      <c r="H199" s="17">
        <f t="shared" si="8"/>
        <v>0</v>
      </c>
    </row>
    <row r="200" spans="1:8" ht="15" x14ac:dyDescent="0.25">
      <c r="A200" s="10">
        <v>614</v>
      </c>
      <c r="B200" s="10" t="s">
        <v>211</v>
      </c>
      <c r="C200" s="11">
        <v>3183</v>
      </c>
      <c r="D200" s="11">
        <v>110707.61435185184</v>
      </c>
      <c r="E200" s="18">
        <f t="shared" si="7"/>
        <v>34.780903032312864</v>
      </c>
      <c r="F200" s="11">
        <f>Taulukko6[[#This Row],[Ändring i finansieringsansvaret för utkomstskyddet för arbetslösa, €]]</f>
        <v>110707.61435185184</v>
      </c>
      <c r="G200" s="11">
        <f t="shared" si="9"/>
        <v>34.780903032312864</v>
      </c>
      <c r="H200" s="17">
        <f t="shared" si="8"/>
        <v>0</v>
      </c>
    </row>
    <row r="201" spans="1:8" ht="15" x14ac:dyDescent="0.25">
      <c r="A201" s="10">
        <v>615</v>
      </c>
      <c r="B201" s="10" t="s">
        <v>212</v>
      </c>
      <c r="C201" s="11">
        <v>7873</v>
      </c>
      <c r="D201" s="11">
        <v>526039.03749999998</v>
      </c>
      <c r="E201" s="18">
        <f t="shared" ref="E201:E264" si="10">D201/C201</f>
        <v>66.815576971929374</v>
      </c>
      <c r="F201" s="11">
        <f>Taulukko6[[#This Row],[Ändring i finansieringsansvaret för utkomstskyddet för arbetslösa, €]]</f>
        <v>526039.03749999998</v>
      </c>
      <c r="G201" s="11">
        <f t="shared" si="9"/>
        <v>66.815576971929374</v>
      </c>
      <c r="H201" s="17">
        <f t="shared" si="8"/>
        <v>0</v>
      </c>
    </row>
    <row r="202" spans="1:8" ht="15" x14ac:dyDescent="0.25">
      <c r="A202" s="10">
        <v>616</v>
      </c>
      <c r="B202" s="10" t="s">
        <v>213</v>
      </c>
      <c r="C202" s="11">
        <v>1860</v>
      </c>
      <c r="D202" s="11">
        <v>20629.924537037041</v>
      </c>
      <c r="E202" s="18">
        <f t="shared" si="10"/>
        <v>11.091357277976904</v>
      </c>
      <c r="F202" s="11">
        <f>Taulukko6[[#This Row],[Ändring i finansieringsansvaret för utkomstskyddet för arbetslösa, €]]</f>
        <v>20629.924537037041</v>
      </c>
      <c r="G202" s="11">
        <f t="shared" si="9"/>
        <v>11.091357277976904</v>
      </c>
      <c r="H202" s="17">
        <f t="shared" ref="H202:H265" si="11">F202-D202</f>
        <v>0</v>
      </c>
    </row>
    <row r="203" spans="1:8" ht="15" x14ac:dyDescent="0.25">
      <c r="A203" s="10">
        <v>619</v>
      </c>
      <c r="B203" s="10" t="s">
        <v>214</v>
      </c>
      <c r="C203" s="11">
        <v>2828</v>
      </c>
      <c r="D203" s="11">
        <v>186124.14583333334</v>
      </c>
      <c r="E203" s="18">
        <f t="shared" si="10"/>
        <v>65.81476161008959</v>
      </c>
      <c r="F203" s="11">
        <f>Taulukko6[[#This Row],[Ändring i finansieringsansvaret för utkomstskyddet för arbetslösa, €]]</f>
        <v>186124.14583333334</v>
      </c>
      <c r="G203" s="11">
        <f t="shared" ref="G203:G266" si="12">F203/C203</f>
        <v>65.81476161008959</v>
      </c>
      <c r="H203" s="17">
        <f t="shared" si="11"/>
        <v>0</v>
      </c>
    </row>
    <row r="204" spans="1:8" ht="15" x14ac:dyDescent="0.25">
      <c r="A204" s="10">
        <v>620</v>
      </c>
      <c r="B204" s="10" t="s">
        <v>215</v>
      </c>
      <c r="C204" s="11">
        <v>2528</v>
      </c>
      <c r="D204" s="11">
        <v>161058.35185185185</v>
      </c>
      <c r="E204" s="18">
        <f t="shared" si="10"/>
        <v>63.709791080637601</v>
      </c>
      <c r="F204" s="11">
        <f>Taulukko6[[#This Row],[Ändring i finansieringsansvaret för utkomstskyddet för arbetslösa, €]]</f>
        <v>161058.35185185185</v>
      </c>
      <c r="G204" s="11">
        <f t="shared" si="12"/>
        <v>63.709791080637601</v>
      </c>
      <c r="H204" s="17">
        <f t="shared" si="11"/>
        <v>0</v>
      </c>
    </row>
    <row r="205" spans="1:8" ht="15" x14ac:dyDescent="0.25">
      <c r="A205" s="10">
        <v>623</v>
      </c>
      <c r="B205" s="10" t="s">
        <v>216</v>
      </c>
      <c r="C205" s="11">
        <v>2151</v>
      </c>
      <c r="D205" s="11">
        <v>37123.192592592597</v>
      </c>
      <c r="E205" s="18">
        <f t="shared" si="10"/>
        <v>17.258573962153694</v>
      </c>
      <c r="F205" s="11">
        <f>Taulukko6[[#This Row],[Ändring i finansieringsansvaret för utkomstskyddet för arbetslösa, €]]</f>
        <v>37123.192592592597</v>
      </c>
      <c r="G205" s="11">
        <f t="shared" si="12"/>
        <v>17.258573962153694</v>
      </c>
      <c r="H205" s="17">
        <f t="shared" si="11"/>
        <v>0</v>
      </c>
    </row>
    <row r="206" spans="1:8" ht="15" x14ac:dyDescent="0.25">
      <c r="A206" s="10">
        <v>624</v>
      </c>
      <c r="B206" s="10" t="s">
        <v>217</v>
      </c>
      <c r="C206" s="11">
        <v>5140</v>
      </c>
      <c r="D206" s="11">
        <v>130974.04305555558</v>
      </c>
      <c r="E206" s="18">
        <f t="shared" si="10"/>
        <v>25.481331333765677</v>
      </c>
      <c r="F206" s="11">
        <f>Taulukko6[[#This Row],[Ändring i finansieringsansvaret för utkomstskyddet för arbetslösa, €]]</f>
        <v>130974.04305555558</v>
      </c>
      <c r="G206" s="11">
        <f t="shared" si="12"/>
        <v>25.481331333765677</v>
      </c>
      <c r="H206" s="17">
        <f t="shared" si="11"/>
        <v>0</v>
      </c>
    </row>
    <row r="207" spans="1:8" ht="15" x14ac:dyDescent="0.25">
      <c r="A207" s="10">
        <v>625</v>
      </c>
      <c r="B207" s="10" t="s">
        <v>218</v>
      </c>
      <c r="C207" s="11">
        <v>3077</v>
      </c>
      <c r="D207" s="11">
        <v>98291.84166666666</v>
      </c>
      <c r="E207" s="18">
        <f t="shared" si="10"/>
        <v>31.944049940418154</v>
      </c>
      <c r="F207" s="11">
        <f>Taulukko6[[#This Row],[Ändring i finansieringsansvaret för utkomstskyddet för arbetslösa, €]]</f>
        <v>98291.84166666666</v>
      </c>
      <c r="G207" s="11">
        <f t="shared" si="12"/>
        <v>31.944049940418154</v>
      </c>
      <c r="H207" s="17">
        <f t="shared" si="11"/>
        <v>0</v>
      </c>
    </row>
    <row r="208" spans="1:8" ht="15" x14ac:dyDescent="0.25">
      <c r="A208" s="10">
        <v>626</v>
      </c>
      <c r="B208" s="10" t="s">
        <v>219</v>
      </c>
      <c r="C208" s="11">
        <v>5131</v>
      </c>
      <c r="D208" s="11">
        <v>327927.91990740743</v>
      </c>
      <c r="E208" s="18">
        <f t="shared" si="10"/>
        <v>63.911112825454573</v>
      </c>
      <c r="F208" s="11">
        <f>Taulukko6[[#This Row],[Ändring i finansieringsansvaret för utkomstskyddet för arbetslösa, €]]</f>
        <v>327927.91990740743</v>
      </c>
      <c r="G208" s="11">
        <f t="shared" si="12"/>
        <v>63.911112825454573</v>
      </c>
      <c r="H208" s="17">
        <f t="shared" si="11"/>
        <v>0</v>
      </c>
    </row>
    <row r="209" spans="1:8" ht="15" x14ac:dyDescent="0.25">
      <c r="A209" s="10">
        <v>630</v>
      </c>
      <c r="B209" s="10" t="s">
        <v>220</v>
      </c>
      <c r="C209" s="11">
        <v>1578</v>
      </c>
      <c r="D209" s="11">
        <v>30094.658796296302</v>
      </c>
      <c r="E209" s="18">
        <f t="shared" si="10"/>
        <v>19.071393407031877</v>
      </c>
      <c r="F209" s="11">
        <f>Taulukko6[[#This Row],[Ändring i finansieringsansvaret för utkomstskyddet för arbetslösa, €]]</f>
        <v>30094.658796296302</v>
      </c>
      <c r="G209" s="11">
        <f t="shared" si="12"/>
        <v>19.071393407031877</v>
      </c>
      <c r="H209" s="17">
        <f t="shared" si="11"/>
        <v>0</v>
      </c>
    </row>
    <row r="210" spans="1:8" ht="15" x14ac:dyDescent="0.25">
      <c r="A210" s="10">
        <v>631</v>
      </c>
      <c r="B210" s="10" t="s">
        <v>221</v>
      </c>
      <c r="C210" s="11">
        <v>2004</v>
      </c>
      <c r="D210" s="11">
        <v>10313.657870370374</v>
      </c>
      <c r="E210" s="18">
        <f t="shared" si="10"/>
        <v>5.1465358634582703</v>
      </c>
      <c r="F210" s="11">
        <f>Taulukko6[[#This Row],[Ändring i finansieringsansvaret för utkomstskyddet för arbetslösa, €]]</f>
        <v>10313.657870370374</v>
      </c>
      <c r="G210" s="11">
        <f t="shared" si="12"/>
        <v>5.1465358634582703</v>
      </c>
      <c r="H210" s="17">
        <f t="shared" si="11"/>
        <v>0</v>
      </c>
    </row>
    <row r="211" spans="1:8" ht="15" x14ac:dyDescent="0.25">
      <c r="A211" s="10">
        <v>635</v>
      </c>
      <c r="B211" s="10" t="s">
        <v>222</v>
      </c>
      <c r="C211" s="11">
        <v>6435</v>
      </c>
      <c r="D211" s="11">
        <v>333453.70185185189</v>
      </c>
      <c r="E211" s="18">
        <f t="shared" si="10"/>
        <v>51.818757086534873</v>
      </c>
      <c r="F211" s="11">
        <f>Taulukko6[[#This Row],[Ändring i finansieringsansvaret för utkomstskyddet för arbetslösa, €]]</f>
        <v>333453.70185185189</v>
      </c>
      <c r="G211" s="11">
        <f t="shared" si="12"/>
        <v>51.818757086534873</v>
      </c>
      <c r="H211" s="17">
        <f t="shared" si="11"/>
        <v>0</v>
      </c>
    </row>
    <row r="212" spans="1:8" ht="15" x14ac:dyDescent="0.25">
      <c r="A212" s="10">
        <v>636</v>
      </c>
      <c r="B212" s="10" t="s">
        <v>223</v>
      </c>
      <c r="C212" s="11">
        <v>8276</v>
      </c>
      <c r="D212" s="11">
        <v>247895.33101851857</v>
      </c>
      <c r="E212" s="18">
        <f t="shared" si="10"/>
        <v>29.953519939405336</v>
      </c>
      <c r="F212" s="11">
        <f>Taulukko6[[#This Row],[Ändring i finansieringsansvaret för utkomstskyddet för arbetslösa, €]]</f>
        <v>247895.33101851857</v>
      </c>
      <c r="G212" s="11">
        <f t="shared" si="12"/>
        <v>29.953519939405336</v>
      </c>
      <c r="H212" s="17">
        <f t="shared" si="11"/>
        <v>0</v>
      </c>
    </row>
    <row r="213" spans="1:8" ht="15" x14ac:dyDescent="0.25">
      <c r="A213" s="10">
        <v>638</v>
      </c>
      <c r="B213" s="10" t="s">
        <v>224</v>
      </c>
      <c r="C213" s="11">
        <v>50380</v>
      </c>
      <c r="D213" s="11">
        <v>2312323.1550925924</v>
      </c>
      <c r="E213" s="18">
        <f t="shared" si="10"/>
        <v>45.897641030023664</v>
      </c>
      <c r="F213" s="11">
        <f>Taulukko6[[#This Row],[Ändring i finansieringsansvaret för utkomstskyddet för arbetslösa, €]]</f>
        <v>2312323.1550925924</v>
      </c>
      <c r="G213" s="11">
        <f t="shared" si="12"/>
        <v>45.897641030023664</v>
      </c>
      <c r="H213" s="17">
        <f t="shared" si="11"/>
        <v>0</v>
      </c>
    </row>
    <row r="214" spans="1:8" ht="15" x14ac:dyDescent="0.25">
      <c r="A214" s="10">
        <v>678</v>
      </c>
      <c r="B214" s="10" t="s">
        <v>225</v>
      </c>
      <c r="C214" s="11">
        <v>24679</v>
      </c>
      <c r="D214" s="11">
        <v>2290340.3513888889</v>
      </c>
      <c r="E214" s="18">
        <f t="shared" si="10"/>
        <v>92.805233250491867</v>
      </c>
      <c r="F214" s="11">
        <f>Taulukko6[[#This Row],[Ändring i finansieringsansvaret för utkomstskyddet för arbetslösa, €]]</f>
        <v>2290340.3513888889</v>
      </c>
      <c r="G214" s="11">
        <f t="shared" si="12"/>
        <v>92.805233250491867</v>
      </c>
      <c r="H214" s="17">
        <f t="shared" si="11"/>
        <v>0</v>
      </c>
    </row>
    <row r="215" spans="1:8" ht="15" x14ac:dyDescent="0.25">
      <c r="A215" s="10">
        <v>680</v>
      </c>
      <c r="B215" s="10" t="s">
        <v>226</v>
      </c>
      <c r="C215" s="11">
        <v>24056</v>
      </c>
      <c r="D215" s="11">
        <v>1932210.3967592593</v>
      </c>
      <c r="E215" s="18">
        <f t="shared" si="10"/>
        <v>80.321350048190027</v>
      </c>
      <c r="F215" s="11">
        <f>Taulukko6[[#This Row],[Ändring i finansieringsansvaret för utkomstskyddet för arbetslösa, €]]</f>
        <v>1932210.3967592593</v>
      </c>
      <c r="G215" s="11">
        <f t="shared" si="12"/>
        <v>80.321350048190027</v>
      </c>
      <c r="H215" s="17">
        <f t="shared" si="11"/>
        <v>0</v>
      </c>
    </row>
    <row r="216" spans="1:8" ht="15" x14ac:dyDescent="0.25">
      <c r="A216" s="10">
        <v>681</v>
      </c>
      <c r="B216" s="10" t="s">
        <v>227</v>
      </c>
      <c r="C216" s="11">
        <v>3431</v>
      </c>
      <c r="D216" s="11">
        <v>179083.86712962962</v>
      </c>
      <c r="E216" s="18">
        <f t="shared" si="10"/>
        <v>52.195822538510527</v>
      </c>
      <c r="F216" s="11">
        <f>Taulukko6[[#This Row],[Ändring i finansieringsansvaret för utkomstskyddet för arbetslösa, €]]</f>
        <v>179083.86712962962</v>
      </c>
      <c r="G216" s="11">
        <f t="shared" si="12"/>
        <v>52.195822538510527</v>
      </c>
      <c r="H216" s="17">
        <f t="shared" si="11"/>
        <v>0</v>
      </c>
    </row>
    <row r="217" spans="1:8" ht="15" x14ac:dyDescent="0.25">
      <c r="A217" s="10">
        <v>683</v>
      </c>
      <c r="B217" s="10" t="s">
        <v>228</v>
      </c>
      <c r="C217" s="11">
        <v>3783</v>
      </c>
      <c r="D217" s="11">
        <v>213630.22916666669</v>
      </c>
      <c r="E217" s="18">
        <f t="shared" si="10"/>
        <v>56.4711152965019</v>
      </c>
      <c r="F217" s="11">
        <f>Taulukko6[[#This Row],[Ändring i finansieringsansvaret för utkomstskyddet för arbetslösa, €]]</f>
        <v>213630.22916666669</v>
      </c>
      <c r="G217" s="11">
        <f t="shared" si="12"/>
        <v>56.4711152965019</v>
      </c>
      <c r="H217" s="17">
        <f t="shared" si="11"/>
        <v>0</v>
      </c>
    </row>
    <row r="218" spans="1:8" ht="15" x14ac:dyDescent="0.25">
      <c r="A218" s="10">
        <v>684</v>
      </c>
      <c r="B218" s="10" t="s">
        <v>229</v>
      </c>
      <c r="C218" s="11">
        <v>39205</v>
      </c>
      <c r="D218" s="11">
        <v>2529448.3407407408</v>
      </c>
      <c r="E218" s="18">
        <f t="shared" si="10"/>
        <v>64.518513983949518</v>
      </c>
      <c r="F218" s="11">
        <f>Taulukko6[[#This Row],[Ändring i finansieringsansvaret för utkomstskyddet för arbetslösa, €]]</f>
        <v>2529448.3407407408</v>
      </c>
      <c r="G218" s="11">
        <f t="shared" si="12"/>
        <v>64.518513983949518</v>
      </c>
      <c r="H218" s="17">
        <f t="shared" si="11"/>
        <v>0</v>
      </c>
    </row>
    <row r="219" spans="1:8" ht="15" x14ac:dyDescent="0.25">
      <c r="A219" s="10">
        <v>686</v>
      </c>
      <c r="B219" s="10" t="s">
        <v>230</v>
      </c>
      <c r="C219" s="11">
        <v>3121</v>
      </c>
      <c r="D219" s="11">
        <v>152299.2384259259</v>
      </c>
      <c r="E219" s="18">
        <f t="shared" si="10"/>
        <v>48.798218015355943</v>
      </c>
      <c r="F219" s="11">
        <f>Taulukko6[[#This Row],[Ändring i finansieringsansvaret för utkomstskyddet för arbetslösa, €]]</f>
        <v>152299.2384259259</v>
      </c>
      <c r="G219" s="11">
        <f t="shared" si="12"/>
        <v>48.798218015355943</v>
      </c>
      <c r="H219" s="17">
        <f t="shared" si="11"/>
        <v>0</v>
      </c>
    </row>
    <row r="220" spans="1:8" ht="15" x14ac:dyDescent="0.25">
      <c r="A220" s="10">
        <v>687</v>
      </c>
      <c r="B220" s="10" t="s">
        <v>231</v>
      </c>
      <c r="C220" s="11">
        <v>1602</v>
      </c>
      <c r="D220" s="11">
        <v>78175.999074074076</v>
      </c>
      <c r="E220" s="18">
        <f t="shared" si="10"/>
        <v>48.799000670458227</v>
      </c>
      <c r="F220" s="11">
        <f>Taulukko6[[#This Row],[Ändring i finansieringsansvaret för utkomstskyddet för arbetslösa, €]]</f>
        <v>78175.999074074076</v>
      </c>
      <c r="G220" s="11">
        <f t="shared" si="12"/>
        <v>48.799000670458227</v>
      </c>
      <c r="H220" s="17">
        <f t="shared" si="11"/>
        <v>0</v>
      </c>
    </row>
    <row r="221" spans="1:8" ht="15" x14ac:dyDescent="0.25">
      <c r="A221" s="10">
        <v>689</v>
      </c>
      <c r="B221" s="10" t="s">
        <v>232</v>
      </c>
      <c r="C221" s="11">
        <v>3226</v>
      </c>
      <c r="D221" s="11">
        <v>178688.75694444444</v>
      </c>
      <c r="E221" s="18">
        <f t="shared" si="10"/>
        <v>55.390191241303299</v>
      </c>
      <c r="F221" s="11">
        <f>Taulukko6[[#This Row],[Ändring i finansieringsansvaret för utkomstskyddet för arbetslösa, €]]</f>
        <v>178688.75694444444</v>
      </c>
      <c r="G221" s="11">
        <f t="shared" si="12"/>
        <v>55.390191241303299</v>
      </c>
      <c r="H221" s="17">
        <f t="shared" si="11"/>
        <v>0</v>
      </c>
    </row>
    <row r="222" spans="1:8" ht="15" x14ac:dyDescent="0.25">
      <c r="A222" s="10">
        <v>691</v>
      </c>
      <c r="B222" s="10" t="s">
        <v>233</v>
      </c>
      <c r="C222" s="11">
        <v>2718</v>
      </c>
      <c r="D222" s="11">
        <v>3778.0694444444507</v>
      </c>
      <c r="E222" s="18">
        <f t="shared" si="10"/>
        <v>1.3900181914806662</v>
      </c>
      <c r="F222" s="11">
        <f>Taulukko6[[#This Row],[Ändring i finansieringsansvaret för utkomstskyddet för arbetslösa, €]]</f>
        <v>3778.0694444444507</v>
      </c>
      <c r="G222" s="11">
        <f t="shared" si="12"/>
        <v>1.3900181914806662</v>
      </c>
      <c r="H222" s="17">
        <f t="shared" si="11"/>
        <v>0</v>
      </c>
    </row>
    <row r="223" spans="1:8" ht="15" x14ac:dyDescent="0.25">
      <c r="A223" s="10">
        <v>694</v>
      </c>
      <c r="B223" s="10" t="s">
        <v>234</v>
      </c>
      <c r="C223" s="11">
        <v>28793</v>
      </c>
      <c r="D223" s="11">
        <v>2675286.9962962964</v>
      </c>
      <c r="E223" s="18">
        <f t="shared" si="10"/>
        <v>92.914492977331165</v>
      </c>
      <c r="F223" s="11">
        <f>Taulukko6[[#This Row],[Ändring i finansieringsansvaret för utkomstskyddet för arbetslösa, €]]</f>
        <v>2675286.9962962964</v>
      </c>
      <c r="G223" s="11">
        <f t="shared" si="12"/>
        <v>92.914492977331165</v>
      </c>
      <c r="H223" s="17">
        <f t="shared" si="11"/>
        <v>0</v>
      </c>
    </row>
    <row r="224" spans="1:8" ht="15" x14ac:dyDescent="0.25">
      <c r="A224" s="10">
        <v>697</v>
      </c>
      <c r="B224" s="10" t="s">
        <v>235</v>
      </c>
      <c r="C224" s="11">
        <v>1272</v>
      </c>
      <c r="D224" s="11">
        <v>1921.3731481481464</v>
      </c>
      <c r="E224" s="18">
        <f t="shared" si="10"/>
        <v>1.5105134812485428</v>
      </c>
      <c r="F224" s="11">
        <f>Taulukko6[[#This Row],[Ändring i finansieringsansvaret för utkomstskyddet för arbetslösa, €]]</f>
        <v>1921.3731481481464</v>
      </c>
      <c r="G224" s="11">
        <f t="shared" si="12"/>
        <v>1.5105134812485428</v>
      </c>
      <c r="H224" s="17">
        <f t="shared" si="11"/>
        <v>0</v>
      </c>
    </row>
    <row r="225" spans="1:8" ht="15" x14ac:dyDescent="0.25">
      <c r="A225" s="10">
        <v>698</v>
      </c>
      <c r="B225" s="10" t="s">
        <v>236</v>
      </c>
      <c r="C225" s="11">
        <v>63042</v>
      </c>
      <c r="D225" s="11">
        <v>2990608.5203703712</v>
      </c>
      <c r="E225" s="18">
        <f t="shared" si="10"/>
        <v>47.438350946517737</v>
      </c>
      <c r="F225" s="11">
        <f>Taulukko6[[#This Row],[Ändring i finansieringsansvaret för utkomstskyddet för arbetslösa, €]]</f>
        <v>2990608.5203703712</v>
      </c>
      <c r="G225" s="11">
        <f t="shared" si="12"/>
        <v>47.438350946517737</v>
      </c>
      <c r="H225" s="17">
        <f t="shared" si="11"/>
        <v>0</v>
      </c>
    </row>
    <row r="226" spans="1:8" ht="15" x14ac:dyDescent="0.25">
      <c r="A226" s="10">
        <v>700</v>
      </c>
      <c r="B226" s="10" t="s">
        <v>237</v>
      </c>
      <c r="C226" s="11">
        <v>4994</v>
      </c>
      <c r="D226" s="11">
        <v>235018.28055555554</v>
      </c>
      <c r="E226" s="18">
        <f t="shared" si="10"/>
        <v>47.060128265029142</v>
      </c>
      <c r="F226" s="11">
        <f>Taulukko6[[#This Row],[Ändring i finansieringsansvaret för utkomstskyddet för arbetslösa, €]]</f>
        <v>235018.28055555554</v>
      </c>
      <c r="G226" s="11">
        <f t="shared" si="12"/>
        <v>47.060128265029142</v>
      </c>
      <c r="H226" s="17">
        <f t="shared" si="11"/>
        <v>0</v>
      </c>
    </row>
    <row r="227" spans="1:8" ht="15" x14ac:dyDescent="0.25">
      <c r="A227" s="10">
        <v>702</v>
      </c>
      <c r="B227" s="10" t="s">
        <v>238</v>
      </c>
      <c r="C227" s="11">
        <v>4283</v>
      </c>
      <c r="D227" s="11">
        <v>255701.30740740744</v>
      </c>
      <c r="E227" s="18">
        <f t="shared" si="10"/>
        <v>59.701449312959944</v>
      </c>
      <c r="F227" s="11">
        <f>Taulukko6[[#This Row],[Ändring i finansieringsansvaret för utkomstskyddet för arbetslösa, €]]</f>
        <v>255701.30740740744</v>
      </c>
      <c r="G227" s="11">
        <f t="shared" si="12"/>
        <v>59.701449312959944</v>
      </c>
      <c r="H227" s="17">
        <f t="shared" si="11"/>
        <v>0</v>
      </c>
    </row>
    <row r="228" spans="1:8" ht="15" x14ac:dyDescent="0.25">
      <c r="A228" s="10">
        <v>704</v>
      </c>
      <c r="B228" s="10" t="s">
        <v>239</v>
      </c>
      <c r="C228" s="11">
        <v>6327</v>
      </c>
      <c r="D228" s="11">
        <v>93564.873148148166</v>
      </c>
      <c r="E228" s="18">
        <f t="shared" si="10"/>
        <v>14.78818921260442</v>
      </c>
      <c r="F228" s="11">
        <f>Taulukko6[[#This Row],[Ändring i finansieringsansvaret för utkomstskyddet för arbetslösa, €]]</f>
        <v>93564.873148148166</v>
      </c>
      <c r="G228" s="11">
        <f t="shared" si="12"/>
        <v>14.78818921260442</v>
      </c>
      <c r="H228" s="17">
        <f t="shared" si="11"/>
        <v>0</v>
      </c>
    </row>
    <row r="229" spans="1:8" ht="15" x14ac:dyDescent="0.25">
      <c r="A229" s="10">
        <v>707</v>
      </c>
      <c r="B229" s="10" t="s">
        <v>240</v>
      </c>
      <c r="C229" s="11">
        <v>2126</v>
      </c>
      <c r="D229" s="11">
        <v>212772.33981481483</v>
      </c>
      <c r="E229" s="18">
        <f t="shared" si="10"/>
        <v>100.08106294205777</v>
      </c>
      <c r="F229" s="11">
        <f>Taulukko6[[#This Row],[Ändring i finansieringsansvaret för utkomstskyddet för arbetslösa, €]]</f>
        <v>212772.33981481483</v>
      </c>
      <c r="G229" s="11">
        <f t="shared" si="12"/>
        <v>100.08106294205777</v>
      </c>
      <c r="H229" s="17">
        <f t="shared" si="11"/>
        <v>0</v>
      </c>
    </row>
    <row r="230" spans="1:8" ht="15" x14ac:dyDescent="0.25">
      <c r="A230" s="10">
        <v>710</v>
      </c>
      <c r="B230" s="10" t="s">
        <v>241</v>
      </c>
      <c r="C230" s="11">
        <v>27536</v>
      </c>
      <c r="D230" s="11">
        <v>1550333.4</v>
      </c>
      <c r="E230" s="18">
        <f t="shared" si="10"/>
        <v>56.302055490993602</v>
      </c>
      <c r="F230" s="11">
        <f>Taulukko6[[#This Row],[Ändring i finansieringsansvaret för utkomstskyddet för arbetslösa, €]]</f>
        <v>1550333.4</v>
      </c>
      <c r="G230" s="11">
        <f t="shared" si="12"/>
        <v>56.302055490993602</v>
      </c>
      <c r="H230" s="17">
        <f t="shared" si="11"/>
        <v>0</v>
      </c>
    </row>
    <row r="231" spans="1:8" ht="15" x14ac:dyDescent="0.25">
      <c r="A231" s="10">
        <v>729</v>
      </c>
      <c r="B231" s="10" t="s">
        <v>242</v>
      </c>
      <c r="C231" s="11">
        <v>9309</v>
      </c>
      <c r="D231" s="11">
        <v>717565.60648148158</v>
      </c>
      <c r="E231" s="18">
        <f t="shared" si="10"/>
        <v>77.082995647382276</v>
      </c>
      <c r="F231" s="11">
        <f>Taulukko6[[#This Row],[Ändring i finansieringsansvaret för utkomstskyddet för arbetslösa, €]]</f>
        <v>717565.60648148158</v>
      </c>
      <c r="G231" s="11">
        <f t="shared" si="12"/>
        <v>77.082995647382276</v>
      </c>
      <c r="H231" s="17">
        <f t="shared" si="11"/>
        <v>0</v>
      </c>
    </row>
    <row r="232" spans="1:8" ht="15" x14ac:dyDescent="0.25">
      <c r="A232" s="10">
        <v>732</v>
      </c>
      <c r="B232" s="10" t="s">
        <v>243</v>
      </c>
      <c r="C232" s="11">
        <v>3400</v>
      </c>
      <c r="D232" s="11">
        <v>159693.57870370368</v>
      </c>
      <c r="E232" s="18">
        <f t="shared" si="10"/>
        <v>46.968699618736373</v>
      </c>
      <c r="F232" s="11">
        <f>Taulukko6[[#This Row],[Ändring i finansieringsansvaret för utkomstskyddet för arbetslösa, €]]</f>
        <v>159693.57870370368</v>
      </c>
      <c r="G232" s="11">
        <f t="shared" si="12"/>
        <v>46.968699618736373</v>
      </c>
      <c r="H232" s="17">
        <f t="shared" si="11"/>
        <v>0</v>
      </c>
    </row>
    <row r="233" spans="1:8" ht="15" x14ac:dyDescent="0.25">
      <c r="A233" s="10">
        <v>734</v>
      </c>
      <c r="B233" s="10" t="s">
        <v>244</v>
      </c>
      <c r="C233" s="11">
        <v>51833</v>
      </c>
      <c r="D233" s="11">
        <v>4295818.856018519</v>
      </c>
      <c r="E233" s="18">
        <f t="shared" si="10"/>
        <v>82.878067177638172</v>
      </c>
      <c r="F233" s="11">
        <f>Taulukko6[[#This Row],[Ändring i finansieringsansvaret för utkomstskyddet för arbetslösa, €]]</f>
        <v>4295818.856018519</v>
      </c>
      <c r="G233" s="11">
        <f t="shared" si="12"/>
        <v>82.878067177638172</v>
      </c>
      <c r="H233" s="17">
        <f t="shared" si="11"/>
        <v>0</v>
      </c>
    </row>
    <row r="234" spans="1:8" ht="15" x14ac:dyDescent="0.25">
      <c r="A234" s="10">
        <v>738</v>
      </c>
      <c r="B234" s="10" t="s">
        <v>245</v>
      </c>
      <c r="C234" s="11">
        <v>2945</v>
      </c>
      <c r="D234" s="11">
        <v>94311.180555555562</v>
      </c>
      <c r="E234" s="18">
        <f t="shared" si="10"/>
        <v>32.024169967930582</v>
      </c>
      <c r="F234" s="11">
        <f>Taulukko6[[#This Row],[Ändring i finansieringsansvaret för utkomstskyddet för arbetslösa, €]]</f>
        <v>94311.180555555562</v>
      </c>
      <c r="G234" s="11">
        <f t="shared" si="12"/>
        <v>32.024169967930582</v>
      </c>
      <c r="H234" s="17">
        <f t="shared" si="11"/>
        <v>0</v>
      </c>
    </row>
    <row r="235" spans="1:8" ht="15" x14ac:dyDescent="0.25">
      <c r="A235" s="10">
        <v>739</v>
      </c>
      <c r="B235" s="10" t="s">
        <v>246</v>
      </c>
      <c r="C235" s="11">
        <v>3383</v>
      </c>
      <c r="D235" s="11">
        <v>124537.98287037038</v>
      </c>
      <c r="E235" s="18">
        <f t="shared" si="10"/>
        <v>36.812882905814476</v>
      </c>
      <c r="F235" s="11">
        <f>Taulukko6[[#This Row],[Ändring i finansieringsansvaret för utkomstskyddet för arbetslösa, €]]</f>
        <v>124537.98287037038</v>
      </c>
      <c r="G235" s="11">
        <f t="shared" si="12"/>
        <v>36.812882905814476</v>
      </c>
      <c r="H235" s="17">
        <f t="shared" si="11"/>
        <v>0</v>
      </c>
    </row>
    <row r="236" spans="1:8" ht="15" x14ac:dyDescent="0.25">
      <c r="A236" s="10">
        <v>740</v>
      </c>
      <c r="B236" s="10" t="s">
        <v>247</v>
      </c>
      <c r="C236" s="11">
        <v>32974</v>
      </c>
      <c r="D236" s="11">
        <v>3250307.9199074074</v>
      </c>
      <c r="E236" s="18">
        <f t="shared" si="10"/>
        <v>98.571842054570496</v>
      </c>
      <c r="F236" s="11">
        <f>Taulukko6[[#This Row],[Ändring i finansieringsansvaret för utkomstskyddet för arbetslösa, €]]</f>
        <v>3250307.9199074074</v>
      </c>
      <c r="G236" s="11">
        <f t="shared" si="12"/>
        <v>98.571842054570496</v>
      </c>
      <c r="H236" s="17">
        <f t="shared" si="11"/>
        <v>0</v>
      </c>
    </row>
    <row r="237" spans="1:8" ht="15" x14ac:dyDescent="0.25">
      <c r="A237" s="10">
        <v>742</v>
      </c>
      <c r="B237" s="10" t="s">
        <v>248</v>
      </c>
      <c r="C237" s="11">
        <v>1005</v>
      </c>
      <c r="D237" s="11">
        <v>28293.503240740734</v>
      </c>
      <c r="E237" s="18">
        <f t="shared" si="10"/>
        <v>28.152739543025607</v>
      </c>
      <c r="F237" s="11">
        <f>Taulukko6[[#This Row],[Ändring i finansieringsansvaret för utkomstskyddet för arbetslösa, €]]</f>
        <v>28293.503240740734</v>
      </c>
      <c r="G237" s="11">
        <f t="shared" si="12"/>
        <v>28.152739543025607</v>
      </c>
      <c r="H237" s="17">
        <f t="shared" si="11"/>
        <v>0</v>
      </c>
    </row>
    <row r="238" spans="1:8" ht="15" x14ac:dyDescent="0.25">
      <c r="A238" s="10">
        <v>743</v>
      </c>
      <c r="B238" s="10" t="s">
        <v>249</v>
      </c>
      <c r="C238" s="11">
        <v>63781</v>
      </c>
      <c r="D238" s="11">
        <v>3677767.8500000006</v>
      </c>
      <c r="E238" s="18">
        <f t="shared" si="10"/>
        <v>57.662436305482835</v>
      </c>
      <c r="F238" s="11">
        <f>Taulukko6[[#This Row],[Ändring i finansieringsansvaret för utkomstskyddet för arbetslösa, €]]</f>
        <v>3677767.8500000006</v>
      </c>
      <c r="G238" s="11">
        <f t="shared" si="12"/>
        <v>57.662436305482835</v>
      </c>
      <c r="H238" s="17">
        <f t="shared" si="11"/>
        <v>0</v>
      </c>
    </row>
    <row r="239" spans="1:8" ht="15" x14ac:dyDescent="0.25">
      <c r="A239" s="10">
        <v>746</v>
      </c>
      <c r="B239" s="10" t="s">
        <v>250</v>
      </c>
      <c r="C239" s="11">
        <v>4910</v>
      </c>
      <c r="D239" s="11">
        <v>194573.73888888894</v>
      </c>
      <c r="E239" s="18">
        <f t="shared" si="10"/>
        <v>39.628052726861291</v>
      </c>
      <c r="F239" s="11">
        <f>Taulukko6[[#This Row],[Ändring i finansieringsansvaret för utkomstskyddet för arbetslösa, €]]</f>
        <v>194573.73888888894</v>
      </c>
      <c r="G239" s="11">
        <f t="shared" si="12"/>
        <v>39.628052726861291</v>
      </c>
      <c r="H239" s="17">
        <f t="shared" si="11"/>
        <v>0</v>
      </c>
    </row>
    <row r="240" spans="1:8" ht="15" x14ac:dyDescent="0.25">
      <c r="A240" s="10">
        <v>747</v>
      </c>
      <c r="B240" s="10" t="s">
        <v>251</v>
      </c>
      <c r="C240" s="11">
        <v>1437</v>
      </c>
      <c r="D240" s="11">
        <v>133274.05370370371</v>
      </c>
      <c r="E240" s="18">
        <f t="shared" si="10"/>
        <v>92.744644191860615</v>
      </c>
      <c r="F240" s="11">
        <f>Taulukko6[[#This Row],[Ändring i finansieringsansvaret för utkomstskyddet för arbetslösa, €]]</f>
        <v>133274.05370370371</v>
      </c>
      <c r="G240" s="11">
        <f t="shared" si="12"/>
        <v>92.744644191860615</v>
      </c>
      <c r="H240" s="17">
        <f t="shared" si="11"/>
        <v>0</v>
      </c>
    </row>
    <row r="241" spans="1:8" ht="15" x14ac:dyDescent="0.25">
      <c r="A241" s="10">
        <v>748</v>
      </c>
      <c r="B241" s="10" t="s">
        <v>252</v>
      </c>
      <c r="C241" s="11">
        <v>5145</v>
      </c>
      <c r="D241" s="11">
        <v>234390.57222222225</v>
      </c>
      <c r="E241" s="18">
        <f t="shared" si="10"/>
        <v>45.556962531044171</v>
      </c>
      <c r="F241" s="11">
        <f>Taulukko6[[#This Row],[Ändring i finansieringsansvaret för utkomstskyddet för arbetslösa, €]]</f>
        <v>234390.57222222225</v>
      </c>
      <c r="G241" s="11">
        <f t="shared" si="12"/>
        <v>45.556962531044171</v>
      </c>
      <c r="H241" s="17">
        <f t="shared" si="11"/>
        <v>0</v>
      </c>
    </row>
    <row r="242" spans="1:8" ht="15" x14ac:dyDescent="0.25">
      <c r="A242" s="10">
        <v>749</v>
      </c>
      <c r="B242" s="10" t="s">
        <v>253</v>
      </c>
      <c r="C242" s="11">
        <v>21423</v>
      </c>
      <c r="D242" s="11">
        <v>634416.62407407409</v>
      </c>
      <c r="E242" s="18">
        <f t="shared" si="10"/>
        <v>29.61380871372236</v>
      </c>
      <c r="F242" s="11">
        <f>Taulukko6[[#This Row],[Ändring i finansieringsansvaret för utkomstskyddet för arbetslösa, €]]</f>
        <v>634416.62407407409</v>
      </c>
      <c r="G242" s="11">
        <f t="shared" si="12"/>
        <v>29.61380871372236</v>
      </c>
      <c r="H242" s="17">
        <f t="shared" si="11"/>
        <v>0</v>
      </c>
    </row>
    <row r="243" spans="1:8" ht="15" x14ac:dyDescent="0.25">
      <c r="A243" s="10">
        <v>751</v>
      </c>
      <c r="B243" s="10" t="s">
        <v>254</v>
      </c>
      <c r="C243" s="11">
        <v>2988</v>
      </c>
      <c r="D243" s="11">
        <v>73287.274537037054</v>
      </c>
      <c r="E243" s="18">
        <f t="shared" si="10"/>
        <v>24.527200313600083</v>
      </c>
      <c r="F243" s="11">
        <f>Taulukko6[[#This Row],[Ändring i finansieringsansvaret för utkomstskyddet för arbetslösa, €]]</f>
        <v>73287.274537037054</v>
      </c>
      <c r="G243" s="11">
        <f t="shared" si="12"/>
        <v>24.527200313600083</v>
      </c>
      <c r="H243" s="17">
        <f t="shared" si="11"/>
        <v>0</v>
      </c>
    </row>
    <row r="244" spans="1:8" ht="15" x14ac:dyDescent="0.25">
      <c r="A244" s="10">
        <v>753</v>
      </c>
      <c r="B244" s="10" t="s">
        <v>255</v>
      </c>
      <c r="C244" s="11">
        <v>21170</v>
      </c>
      <c r="D244" s="11">
        <v>659075.61620370357</v>
      </c>
      <c r="E244" s="18">
        <f t="shared" si="10"/>
        <v>31.132527926485761</v>
      </c>
      <c r="F244" s="11">
        <f>Taulukko6[[#This Row],[Ändring i finansieringsansvaret för utkomstskyddet för arbetslösa, €]]</f>
        <v>659075.61620370357</v>
      </c>
      <c r="G244" s="11">
        <f t="shared" si="12"/>
        <v>31.132527926485761</v>
      </c>
      <c r="H244" s="17">
        <f t="shared" si="11"/>
        <v>0</v>
      </c>
    </row>
    <row r="245" spans="1:8" ht="15" x14ac:dyDescent="0.25">
      <c r="A245" s="10">
        <v>755</v>
      </c>
      <c r="B245" s="10" t="s">
        <v>256</v>
      </c>
      <c r="C245" s="11">
        <v>6145</v>
      </c>
      <c r="D245" s="11">
        <v>116232.94907407404</v>
      </c>
      <c r="E245" s="18">
        <f t="shared" si="10"/>
        <v>18.915044601151187</v>
      </c>
      <c r="F245" s="11">
        <f>Taulukko6[[#This Row],[Ändring i finansieringsansvaret för utkomstskyddet för arbetslösa, €]]</f>
        <v>116232.94907407404</v>
      </c>
      <c r="G245" s="11">
        <f t="shared" si="12"/>
        <v>18.915044601151187</v>
      </c>
      <c r="H245" s="17">
        <f t="shared" si="11"/>
        <v>0</v>
      </c>
    </row>
    <row r="246" spans="1:8" ht="15" x14ac:dyDescent="0.25">
      <c r="A246" s="10">
        <v>758</v>
      </c>
      <c r="B246" s="10" t="s">
        <v>257</v>
      </c>
      <c r="C246" s="11">
        <v>8303</v>
      </c>
      <c r="D246" s="11">
        <v>358093.43148148159</v>
      </c>
      <c r="E246" s="18">
        <f t="shared" si="10"/>
        <v>43.128198420026685</v>
      </c>
      <c r="F246" s="11">
        <f>Taulukko6[[#This Row],[Ändring i finansieringsansvaret för utkomstskyddet för arbetslösa, €]]</f>
        <v>358093.43148148159</v>
      </c>
      <c r="G246" s="11">
        <f t="shared" si="12"/>
        <v>43.128198420026685</v>
      </c>
      <c r="H246" s="17">
        <f t="shared" si="11"/>
        <v>0</v>
      </c>
    </row>
    <row r="247" spans="1:8" ht="15" x14ac:dyDescent="0.25">
      <c r="A247" s="10">
        <v>759</v>
      </c>
      <c r="B247" s="10" t="s">
        <v>258</v>
      </c>
      <c r="C247" s="11">
        <v>2052</v>
      </c>
      <c r="D247" s="11">
        <v>82229.269907407419</v>
      </c>
      <c r="E247" s="18">
        <f t="shared" si="10"/>
        <v>40.072743619594256</v>
      </c>
      <c r="F247" s="11">
        <f>Taulukko6[[#This Row],[Ändring i finansieringsansvaret för utkomstskyddet för arbetslösa, €]]</f>
        <v>82229.269907407419</v>
      </c>
      <c r="G247" s="11">
        <f t="shared" si="12"/>
        <v>40.072743619594256</v>
      </c>
      <c r="H247" s="17">
        <f t="shared" si="11"/>
        <v>0</v>
      </c>
    </row>
    <row r="248" spans="1:8" ht="15" x14ac:dyDescent="0.25">
      <c r="A248" s="10">
        <v>761</v>
      </c>
      <c r="B248" s="10" t="s">
        <v>259</v>
      </c>
      <c r="C248" s="11">
        <v>8711</v>
      </c>
      <c r="D248" s="11">
        <v>486236.73888888897</v>
      </c>
      <c r="E248" s="18">
        <f t="shared" si="10"/>
        <v>55.818704957971413</v>
      </c>
      <c r="F248" s="11">
        <f>Taulukko6[[#This Row],[Ändring i finansieringsansvaret för utkomstskyddet för arbetslösa, €]]</f>
        <v>486236.73888888897</v>
      </c>
      <c r="G248" s="11">
        <f t="shared" si="12"/>
        <v>55.818704957971413</v>
      </c>
      <c r="H248" s="17">
        <f t="shared" si="11"/>
        <v>0</v>
      </c>
    </row>
    <row r="249" spans="1:8" ht="15" x14ac:dyDescent="0.25">
      <c r="A249" s="10">
        <v>762</v>
      </c>
      <c r="B249" s="10" t="s">
        <v>260</v>
      </c>
      <c r="C249" s="11">
        <v>3897</v>
      </c>
      <c r="D249" s="11">
        <v>138407.5152777778</v>
      </c>
      <c r="E249" s="18">
        <f t="shared" si="10"/>
        <v>35.516426809796712</v>
      </c>
      <c r="F249" s="11">
        <f>Taulukko6[[#This Row],[Ändring i finansieringsansvaret för utkomstskyddet för arbetslösa, €]]</f>
        <v>138407.5152777778</v>
      </c>
      <c r="G249" s="11">
        <f t="shared" si="12"/>
        <v>35.516426809796712</v>
      </c>
      <c r="H249" s="17">
        <f t="shared" si="11"/>
        <v>0</v>
      </c>
    </row>
    <row r="250" spans="1:8" ht="15" x14ac:dyDescent="0.25">
      <c r="A250" s="10">
        <v>765</v>
      </c>
      <c r="B250" s="10" t="s">
        <v>261</v>
      </c>
      <c r="C250" s="11">
        <v>10336</v>
      </c>
      <c r="D250" s="11">
        <v>365558.68842592591</v>
      </c>
      <c r="E250" s="18">
        <f t="shared" si="10"/>
        <v>35.367520165047011</v>
      </c>
      <c r="F250" s="11">
        <f>Taulukko6[[#This Row],[Ändring i finansieringsansvaret för utkomstskyddet för arbetslösa, €]]</f>
        <v>365558.68842592591</v>
      </c>
      <c r="G250" s="11">
        <f t="shared" si="12"/>
        <v>35.367520165047011</v>
      </c>
      <c r="H250" s="17">
        <f t="shared" si="11"/>
        <v>0</v>
      </c>
    </row>
    <row r="251" spans="1:8" ht="15" x14ac:dyDescent="0.25">
      <c r="A251" s="10">
        <v>768</v>
      </c>
      <c r="B251" s="10" t="s">
        <v>262</v>
      </c>
      <c r="C251" s="11">
        <v>2492</v>
      </c>
      <c r="D251" s="11">
        <v>72802.208796296312</v>
      </c>
      <c r="E251" s="18">
        <f t="shared" si="10"/>
        <v>29.214369500921475</v>
      </c>
      <c r="F251" s="11">
        <f>Taulukko6[[#This Row],[Ändring i finansieringsansvaret för utkomstskyddet för arbetslösa, €]]</f>
        <v>72802.208796296312</v>
      </c>
      <c r="G251" s="11">
        <f t="shared" si="12"/>
        <v>29.214369500921475</v>
      </c>
      <c r="H251" s="17">
        <f t="shared" si="11"/>
        <v>0</v>
      </c>
    </row>
    <row r="252" spans="1:8" ht="15" x14ac:dyDescent="0.25">
      <c r="A252" s="10">
        <v>777</v>
      </c>
      <c r="B252" s="10" t="s">
        <v>263</v>
      </c>
      <c r="C252" s="11">
        <v>7727</v>
      </c>
      <c r="D252" s="11">
        <v>481148.96851851855</v>
      </c>
      <c r="E252" s="18">
        <f t="shared" si="10"/>
        <v>62.268534815390005</v>
      </c>
      <c r="F252" s="11">
        <f>Taulukko6[[#This Row],[Ändring i finansieringsansvaret för utkomstskyddet för arbetslösa, €]]</f>
        <v>481148.96851851855</v>
      </c>
      <c r="G252" s="11">
        <f t="shared" si="12"/>
        <v>62.268534815390005</v>
      </c>
      <c r="H252" s="17">
        <f t="shared" si="11"/>
        <v>0</v>
      </c>
    </row>
    <row r="253" spans="1:8" ht="15" x14ac:dyDescent="0.25">
      <c r="A253" s="10">
        <v>778</v>
      </c>
      <c r="B253" s="10" t="s">
        <v>264</v>
      </c>
      <c r="C253" s="11">
        <v>7064</v>
      </c>
      <c r="D253" s="11">
        <v>313715.05925925932</v>
      </c>
      <c r="E253" s="18">
        <f t="shared" si="10"/>
        <v>44.410399102386656</v>
      </c>
      <c r="F253" s="11">
        <f>Taulukko6[[#This Row],[Ändring i finansieringsansvaret för utkomstskyddet för arbetslösa, €]]</f>
        <v>313715.05925925932</v>
      </c>
      <c r="G253" s="11">
        <f t="shared" si="12"/>
        <v>44.410399102386656</v>
      </c>
      <c r="H253" s="17">
        <f t="shared" si="11"/>
        <v>0</v>
      </c>
    </row>
    <row r="254" spans="1:8" ht="15" x14ac:dyDescent="0.25">
      <c r="A254" s="10">
        <v>781</v>
      </c>
      <c r="B254" s="10" t="s">
        <v>265</v>
      </c>
      <c r="C254" s="11">
        <v>3657</v>
      </c>
      <c r="D254" s="11">
        <v>237391.69953703703</v>
      </c>
      <c r="E254" s="18">
        <f t="shared" si="10"/>
        <v>64.914328558117859</v>
      </c>
      <c r="F254" s="11">
        <f>Taulukko6[[#This Row],[Ändring i finansieringsansvaret för utkomstskyddet för arbetslösa, €]]</f>
        <v>237391.69953703703</v>
      </c>
      <c r="G254" s="11">
        <f t="shared" si="12"/>
        <v>64.914328558117859</v>
      </c>
      <c r="H254" s="17">
        <f t="shared" si="11"/>
        <v>0</v>
      </c>
    </row>
    <row r="255" spans="1:8" ht="15" x14ac:dyDescent="0.25">
      <c r="A255" s="10">
        <v>783</v>
      </c>
      <c r="B255" s="10" t="s">
        <v>266</v>
      </c>
      <c r="C255" s="11">
        <v>6721</v>
      </c>
      <c r="D255" s="11">
        <v>340094.34490740736</v>
      </c>
      <c r="E255" s="18">
        <f t="shared" si="10"/>
        <v>50.601747494034718</v>
      </c>
      <c r="F255" s="11">
        <f>Taulukko6[[#This Row],[Ändring i finansieringsansvaret för utkomstskyddet för arbetslösa, €]]</f>
        <v>340094.34490740736</v>
      </c>
      <c r="G255" s="11">
        <f t="shared" si="12"/>
        <v>50.601747494034718</v>
      </c>
      <c r="H255" s="17">
        <f t="shared" si="11"/>
        <v>0</v>
      </c>
    </row>
    <row r="256" spans="1:8" ht="15" x14ac:dyDescent="0.25">
      <c r="A256" s="10">
        <v>785</v>
      </c>
      <c r="B256" s="10" t="s">
        <v>267</v>
      </c>
      <c r="C256" s="11">
        <v>2792</v>
      </c>
      <c r="D256" s="11">
        <v>195316.76666666666</v>
      </c>
      <c r="E256" s="18">
        <f t="shared" si="10"/>
        <v>69.955861986628463</v>
      </c>
      <c r="F256" s="11">
        <f>Taulukko6[[#This Row],[Ändring i finansieringsansvaret för utkomstskyddet för arbetslösa, €]]</f>
        <v>195316.76666666666</v>
      </c>
      <c r="G256" s="11">
        <f t="shared" si="12"/>
        <v>69.955861986628463</v>
      </c>
      <c r="H256" s="17">
        <f t="shared" si="11"/>
        <v>0</v>
      </c>
    </row>
    <row r="257" spans="1:8" ht="15" x14ac:dyDescent="0.25">
      <c r="A257" s="10">
        <v>790</v>
      </c>
      <c r="B257" s="10" t="s">
        <v>268</v>
      </c>
      <c r="C257" s="11">
        <v>24277</v>
      </c>
      <c r="D257" s="11">
        <v>1771276.276851852</v>
      </c>
      <c r="E257" s="18">
        <f t="shared" si="10"/>
        <v>72.961085671699635</v>
      </c>
      <c r="F257" s="11">
        <f>Taulukko6[[#This Row],[Ändring i finansieringsansvaret för utkomstskyddet för arbetslösa, €]]</f>
        <v>1771276.276851852</v>
      </c>
      <c r="G257" s="11">
        <f t="shared" si="12"/>
        <v>72.961085671699635</v>
      </c>
      <c r="H257" s="17">
        <f t="shared" si="11"/>
        <v>0</v>
      </c>
    </row>
    <row r="258" spans="1:8" ht="15" x14ac:dyDescent="0.25">
      <c r="A258" s="10">
        <v>791</v>
      </c>
      <c r="B258" s="10" t="s">
        <v>269</v>
      </c>
      <c r="C258" s="11">
        <v>5231</v>
      </c>
      <c r="D258" s="11">
        <v>304517.45509259257</v>
      </c>
      <c r="E258" s="18">
        <f t="shared" si="10"/>
        <v>58.214004032229511</v>
      </c>
      <c r="F258" s="11">
        <f>Taulukko6[[#This Row],[Ändring i finansieringsansvaret för utkomstskyddet för arbetslösa, €]]</f>
        <v>304517.45509259257</v>
      </c>
      <c r="G258" s="11">
        <f t="shared" si="12"/>
        <v>58.214004032229511</v>
      </c>
      <c r="H258" s="17">
        <f t="shared" si="11"/>
        <v>0</v>
      </c>
    </row>
    <row r="259" spans="1:8" ht="15" x14ac:dyDescent="0.25">
      <c r="A259" s="10">
        <v>831</v>
      </c>
      <c r="B259" s="10" t="s">
        <v>270</v>
      </c>
      <c r="C259" s="11">
        <v>4671</v>
      </c>
      <c r="D259" s="11">
        <v>198808.70972222224</v>
      </c>
      <c r="E259" s="18">
        <f t="shared" si="10"/>
        <v>42.56234419229763</v>
      </c>
      <c r="F259" s="11">
        <f>Taulukko6[[#This Row],[Ändring i finansieringsansvaret för utkomstskyddet för arbetslösa, €]]</f>
        <v>198808.70972222224</v>
      </c>
      <c r="G259" s="11">
        <f t="shared" si="12"/>
        <v>42.56234419229763</v>
      </c>
      <c r="H259" s="17">
        <f t="shared" si="11"/>
        <v>0</v>
      </c>
    </row>
    <row r="260" spans="1:8" ht="15" x14ac:dyDescent="0.25">
      <c r="A260" s="10">
        <v>832</v>
      </c>
      <c r="B260" s="10" t="s">
        <v>271</v>
      </c>
      <c r="C260" s="11">
        <v>3976</v>
      </c>
      <c r="D260" s="11">
        <v>235903.57824074072</v>
      </c>
      <c r="E260" s="18">
        <f t="shared" si="10"/>
        <v>59.331885875437806</v>
      </c>
      <c r="F260" s="11">
        <f>Taulukko6[[#This Row],[Ändring i finansieringsansvaret för utkomstskyddet för arbetslösa, €]]</f>
        <v>235903.57824074072</v>
      </c>
      <c r="G260" s="11">
        <f t="shared" si="12"/>
        <v>59.331885875437806</v>
      </c>
      <c r="H260" s="17">
        <f t="shared" si="11"/>
        <v>0</v>
      </c>
    </row>
    <row r="261" spans="1:8" ht="15" x14ac:dyDescent="0.25">
      <c r="A261" s="10">
        <v>833</v>
      </c>
      <c r="B261" s="10" t="s">
        <v>272</v>
      </c>
      <c r="C261" s="11">
        <v>1639</v>
      </c>
      <c r="D261" s="11">
        <v>13245.99814814815</v>
      </c>
      <c r="E261" s="18">
        <f t="shared" si="10"/>
        <v>8.0817560391385914</v>
      </c>
      <c r="F261" s="11">
        <f>Taulukko6[[#This Row],[Ändring i finansieringsansvaret för utkomstskyddet för arbetslösa, €]]</f>
        <v>13245.99814814815</v>
      </c>
      <c r="G261" s="11">
        <f t="shared" si="12"/>
        <v>8.0817560391385914</v>
      </c>
      <c r="H261" s="17">
        <f t="shared" si="11"/>
        <v>0</v>
      </c>
    </row>
    <row r="262" spans="1:8" ht="15" x14ac:dyDescent="0.25">
      <c r="A262" s="10">
        <v>834</v>
      </c>
      <c r="B262" s="10" t="s">
        <v>273</v>
      </c>
      <c r="C262" s="11">
        <v>6015</v>
      </c>
      <c r="D262" s="11">
        <v>321115.18148148153</v>
      </c>
      <c r="E262" s="18">
        <f t="shared" si="10"/>
        <v>53.385732582124945</v>
      </c>
      <c r="F262" s="11">
        <f>Taulukko6[[#This Row],[Ändring i finansieringsansvaret för utkomstskyddet för arbetslösa, €]]</f>
        <v>321115.18148148153</v>
      </c>
      <c r="G262" s="11">
        <f t="shared" si="12"/>
        <v>53.385732582124945</v>
      </c>
      <c r="H262" s="17">
        <f t="shared" si="11"/>
        <v>0</v>
      </c>
    </row>
    <row r="263" spans="1:8" ht="15" x14ac:dyDescent="0.25">
      <c r="A263" s="10">
        <v>837</v>
      </c>
      <c r="B263" s="10" t="s">
        <v>274</v>
      </c>
      <c r="C263" s="11">
        <v>238140</v>
      </c>
      <c r="D263" s="11">
        <v>23261503.792129628</v>
      </c>
      <c r="E263" s="18">
        <f t="shared" si="10"/>
        <v>97.679952095950398</v>
      </c>
      <c r="F263" s="11">
        <f>Taulukko6[[#This Row],[Ändring i finansieringsansvaret för utkomstskyddet för arbetslösa, €]]</f>
        <v>23261503.792129628</v>
      </c>
      <c r="G263" s="11">
        <f t="shared" si="12"/>
        <v>97.679952095950398</v>
      </c>
      <c r="H263" s="17">
        <f t="shared" si="11"/>
        <v>0</v>
      </c>
    </row>
    <row r="264" spans="1:8" ht="15" x14ac:dyDescent="0.25">
      <c r="A264" s="10">
        <v>844</v>
      </c>
      <c r="B264" s="10" t="s">
        <v>275</v>
      </c>
      <c r="C264" s="11">
        <v>1520</v>
      </c>
      <c r="D264" s="11">
        <v>-4534.2050925925996</v>
      </c>
      <c r="E264" s="18">
        <f t="shared" si="10"/>
        <v>-2.9830296661793421</v>
      </c>
      <c r="F264" s="11">
        <f>Taulukko6[[#This Row],[Ändring i finansieringsansvaret för utkomstskyddet för arbetslösa, €]]</f>
        <v>-4534.2050925925996</v>
      </c>
      <c r="G264" s="11">
        <f t="shared" si="12"/>
        <v>-2.9830296661793421</v>
      </c>
      <c r="H264" s="17">
        <f t="shared" si="11"/>
        <v>0</v>
      </c>
    </row>
    <row r="265" spans="1:8" ht="15" x14ac:dyDescent="0.25">
      <c r="A265" s="10">
        <v>845</v>
      </c>
      <c r="B265" s="10" t="s">
        <v>276</v>
      </c>
      <c r="C265" s="11">
        <v>3001</v>
      </c>
      <c r="D265" s="11">
        <v>100575.35833333332</v>
      </c>
      <c r="E265" s="18">
        <f t="shared" ref="E265:E302" si="13">D265/C265</f>
        <v>33.513948128401637</v>
      </c>
      <c r="F265" s="11">
        <f>Taulukko6[[#This Row],[Ändring i finansieringsansvaret för utkomstskyddet för arbetslösa, €]]</f>
        <v>100575.35833333332</v>
      </c>
      <c r="G265" s="11">
        <f t="shared" si="12"/>
        <v>33.513948128401637</v>
      </c>
      <c r="H265" s="17">
        <f t="shared" si="11"/>
        <v>0</v>
      </c>
    </row>
    <row r="266" spans="1:8" ht="15" x14ac:dyDescent="0.25">
      <c r="A266" s="10">
        <v>846</v>
      </c>
      <c r="B266" s="10" t="s">
        <v>277</v>
      </c>
      <c r="C266" s="11">
        <v>5076</v>
      </c>
      <c r="D266" s="11">
        <v>246511.0291666667</v>
      </c>
      <c r="E266" s="18">
        <f t="shared" si="13"/>
        <v>48.564032538744428</v>
      </c>
      <c r="F266" s="11">
        <f>Taulukko6[[#This Row],[Ändring i finansieringsansvaret för utkomstskyddet för arbetslösa, €]]</f>
        <v>246511.0291666667</v>
      </c>
      <c r="G266" s="11">
        <f t="shared" si="12"/>
        <v>48.564032538744428</v>
      </c>
      <c r="H266" s="17">
        <f t="shared" ref="H266:H302" si="14">F266-D266</f>
        <v>0</v>
      </c>
    </row>
    <row r="267" spans="1:8" ht="15" x14ac:dyDescent="0.25">
      <c r="A267" s="10">
        <v>848</v>
      </c>
      <c r="B267" s="10" t="s">
        <v>278</v>
      </c>
      <c r="C267" s="11">
        <v>4361</v>
      </c>
      <c r="D267" s="11">
        <v>512733.175462963</v>
      </c>
      <c r="E267" s="18">
        <f t="shared" si="13"/>
        <v>117.57238602682023</v>
      </c>
      <c r="F267" s="11">
        <f>Taulukko6[[#This Row],[Ändring i finansieringsansvaret för utkomstskyddet för arbetslösa, €]]</f>
        <v>512733.175462963</v>
      </c>
      <c r="G267" s="11">
        <f t="shared" ref="G267:G302" si="15">F267/C267</f>
        <v>117.57238602682023</v>
      </c>
      <c r="H267" s="17">
        <f t="shared" si="14"/>
        <v>0</v>
      </c>
    </row>
    <row r="268" spans="1:8" ht="15" x14ac:dyDescent="0.25">
      <c r="A268" s="10">
        <v>849</v>
      </c>
      <c r="B268" s="10" t="s">
        <v>279</v>
      </c>
      <c r="C268" s="11">
        <v>3033</v>
      </c>
      <c r="D268" s="11">
        <v>116152.07638888891</v>
      </c>
      <c r="E268" s="18">
        <f t="shared" si="13"/>
        <v>38.296101677840063</v>
      </c>
      <c r="F268" s="11">
        <f>Taulukko6[[#This Row],[Ändring i finansieringsansvaret för utkomstskyddet för arbetslösa, €]]</f>
        <v>116152.07638888891</v>
      </c>
      <c r="G268" s="11">
        <f t="shared" si="15"/>
        <v>38.296101677840063</v>
      </c>
      <c r="H268" s="17">
        <f t="shared" si="14"/>
        <v>0</v>
      </c>
    </row>
    <row r="269" spans="1:8" ht="15" x14ac:dyDescent="0.25">
      <c r="A269" s="10">
        <v>850</v>
      </c>
      <c r="B269" s="10" t="s">
        <v>280</v>
      </c>
      <c r="C269" s="11">
        <v>2388</v>
      </c>
      <c r="D269" s="11">
        <v>39768.320370370391</v>
      </c>
      <c r="E269" s="18">
        <f t="shared" si="13"/>
        <v>16.653400490104854</v>
      </c>
      <c r="F269" s="11">
        <f>Taulukko6[[#This Row],[Ändring i finansieringsansvaret för utkomstskyddet för arbetslösa, €]]</f>
        <v>39768.320370370391</v>
      </c>
      <c r="G269" s="11">
        <f t="shared" si="15"/>
        <v>16.653400490104854</v>
      </c>
      <c r="H269" s="17">
        <f t="shared" si="14"/>
        <v>0</v>
      </c>
    </row>
    <row r="270" spans="1:8" ht="15" x14ac:dyDescent="0.25">
      <c r="A270" s="10">
        <v>851</v>
      </c>
      <c r="B270" s="10" t="s">
        <v>281</v>
      </c>
      <c r="C270" s="11">
        <v>21602</v>
      </c>
      <c r="D270" s="11">
        <v>1432111.8666666672</v>
      </c>
      <c r="E270" s="18">
        <f t="shared" si="13"/>
        <v>66.295336851526116</v>
      </c>
      <c r="F270" s="11">
        <f>Taulukko6[[#This Row],[Ändring i finansieringsansvaret för utkomstskyddet för arbetslösa, €]]</f>
        <v>1432111.8666666672</v>
      </c>
      <c r="G270" s="11">
        <f t="shared" si="15"/>
        <v>66.295336851526116</v>
      </c>
      <c r="H270" s="17">
        <f t="shared" si="14"/>
        <v>0</v>
      </c>
    </row>
    <row r="271" spans="1:8" ht="15" x14ac:dyDescent="0.25">
      <c r="A271" s="10">
        <v>853</v>
      </c>
      <c r="B271" s="10" t="s">
        <v>282</v>
      </c>
      <c r="C271" s="11">
        <v>192962</v>
      </c>
      <c r="D271" s="11">
        <v>14225645.741203701</v>
      </c>
      <c r="E271" s="18">
        <f t="shared" si="13"/>
        <v>73.722524337453493</v>
      </c>
      <c r="F271" s="11">
        <f>Taulukko6[[#This Row],[Ändring i finansieringsansvaret för utkomstskyddet för arbetslösa, €]]</f>
        <v>14225645.741203701</v>
      </c>
      <c r="G271" s="11">
        <f t="shared" si="15"/>
        <v>73.722524337453493</v>
      </c>
      <c r="H271" s="17">
        <f t="shared" si="14"/>
        <v>0</v>
      </c>
    </row>
    <row r="272" spans="1:8" ht="15" x14ac:dyDescent="0.25">
      <c r="A272" s="10">
        <v>854</v>
      </c>
      <c r="B272" s="10" t="s">
        <v>283</v>
      </c>
      <c r="C272" s="11">
        <v>3373</v>
      </c>
      <c r="D272" s="11">
        <v>184396.62222222221</v>
      </c>
      <c r="E272" s="18">
        <f t="shared" si="13"/>
        <v>54.668432322034455</v>
      </c>
      <c r="F272" s="11">
        <f>Taulukko6[[#This Row],[Ändring i finansieringsansvaret för utkomstskyddet för arbetslösa, €]]</f>
        <v>184396.62222222221</v>
      </c>
      <c r="G272" s="11">
        <f t="shared" si="15"/>
        <v>54.668432322034455</v>
      </c>
      <c r="H272" s="17">
        <f t="shared" si="14"/>
        <v>0</v>
      </c>
    </row>
    <row r="273" spans="1:8" ht="15" x14ac:dyDescent="0.25">
      <c r="A273" s="10">
        <v>857</v>
      </c>
      <c r="B273" s="10" t="s">
        <v>284</v>
      </c>
      <c r="C273" s="11">
        <v>2477</v>
      </c>
      <c r="D273" s="11">
        <v>64829.929629629645</v>
      </c>
      <c r="E273" s="18">
        <f t="shared" si="13"/>
        <v>26.172761255401554</v>
      </c>
      <c r="F273" s="11">
        <f>Taulukko6[[#This Row],[Ändring i finansieringsansvaret för utkomstskyddet för arbetslösa, €]]</f>
        <v>64829.929629629645</v>
      </c>
      <c r="G273" s="11">
        <f t="shared" si="15"/>
        <v>26.172761255401554</v>
      </c>
      <c r="H273" s="17">
        <f t="shared" si="14"/>
        <v>0</v>
      </c>
    </row>
    <row r="274" spans="1:8" ht="15" x14ac:dyDescent="0.25">
      <c r="A274" s="10">
        <v>858</v>
      </c>
      <c r="B274" s="10" t="s">
        <v>285</v>
      </c>
      <c r="C274" s="11">
        <v>38599</v>
      </c>
      <c r="D274" s="11">
        <v>1073347.687037037</v>
      </c>
      <c r="E274" s="18">
        <f t="shared" si="13"/>
        <v>27.807655302910359</v>
      </c>
      <c r="F274" s="11">
        <f>Taulukko6[[#This Row],[Ändring i finansieringsansvaret för utkomstskyddet för arbetslösa, €]]</f>
        <v>1073347.687037037</v>
      </c>
      <c r="G274" s="11">
        <f t="shared" si="15"/>
        <v>27.807655302910359</v>
      </c>
      <c r="H274" s="17">
        <f t="shared" si="14"/>
        <v>0</v>
      </c>
    </row>
    <row r="275" spans="1:8" ht="15" x14ac:dyDescent="0.25">
      <c r="A275" s="10">
        <v>859</v>
      </c>
      <c r="B275" s="10" t="s">
        <v>286</v>
      </c>
      <c r="C275" s="11">
        <v>6637</v>
      </c>
      <c r="D275" s="11">
        <v>252799.9</v>
      </c>
      <c r="E275" s="18">
        <f t="shared" si="13"/>
        <v>38.089483200241069</v>
      </c>
      <c r="F275" s="11">
        <f>Taulukko6[[#This Row],[Ändring i finansieringsansvaret för utkomstskyddet för arbetslösa, €]]</f>
        <v>252799.9</v>
      </c>
      <c r="G275" s="11">
        <f t="shared" si="15"/>
        <v>38.089483200241069</v>
      </c>
      <c r="H275" s="17">
        <f t="shared" si="14"/>
        <v>0</v>
      </c>
    </row>
    <row r="276" spans="1:8" ht="15" x14ac:dyDescent="0.25">
      <c r="A276" s="10">
        <v>886</v>
      </c>
      <c r="B276" s="10" t="s">
        <v>287</v>
      </c>
      <c r="C276" s="11">
        <v>12871</v>
      </c>
      <c r="D276" s="11">
        <v>760824.83703703713</v>
      </c>
      <c r="E276" s="18">
        <f t="shared" si="13"/>
        <v>59.111555981434009</v>
      </c>
      <c r="F276" s="11">
        <f>Taulukko6[[#This Row],[Ändring i finansieringsansvaret för utkomstskyddet för arbetslösa, €]]</f>
        <v>760824.83703703713</v>
      </c>
      <c r="G276" s="11">
        <f t="shared" si="15"/>
        <v>59.111555981434009</v>
      </c>
      <c r="H276" s="17">
        <f t="shared" si="14"/>
        <v>0</v>
      </c>
    </row>
    <row r="277" spans="1:8" ht="15" x14ac:dyDescent="0.25">
      <c r="A277" s="10">
        <v>887</v>
      </c>
      <c r="B277" s="10" t="s">
        <v>288</v>
      </c>
      <c r="C277" s="11">
        <v>4688</v>
      </c>
      <c r="D277" s="11">
        <v>478687.50000000006</v>
      </c>
      <c r="E277" s="18">
        <f t="shared" si="13"/>
        <v>102.10910836177476</v>
      </c>
      <c r="F277" s="11">
        <f>Taulukko6[[#This Row],[Ändring i finansieringsansvaret för utkomstskyddet för arbetslösa, €]]</f>
        <v>478687.50000000006</v>
      </c>
      <c r="G277" s="11">
        <f t="shared" si="15"/>
        <v>102.10910836177476</v>
      </c>
      <c r="H277" s="17">
        <f t="shared" si="14"/>
        <v>0</v>
      </c>
    </row>
    <row r="278" spans="1:8" ht="15" x14ac:dyDescent="0.25">
      <c r="A278" s="10">
        <v>889</v>
      </c>
      <c r="B278" s="10" t="s">
        <v>289</v>
      </c>
      <c r="C278" s="11">
        <v>2676</v>
      </c>
      <c r="D278" s="11">
        <v>100839.82638888889</v>
      </c>
      <c r="E278" s="18">
        <f t="shared" si="13"/>
        <v>37.683044240989872</v>
      </c>
      <c r="F278" s="11">
        <f>Taulukko6[[#This Row],[Ändring i finansieringsansvaret för utkomstskyddet för arbetslösa, €]]</f>
        <v>100839.82638888889</v>
      </c>
      <c r="G278" s="11">
        <f t="shared" si="15"/>
        <v>37.683044240989872</v>
      </c>
      <c r="H278" s="17">
        <f t="shared" si="14"/>
        <v>0</v>
      </c>
    </row>
    <row r="279" spans="1:8" ht="15" x14ac:dyDescent="0.25">
      <c r="A279" s="10">
        <v>890</v>
      </c>
      <c r="B279" s="10" t="s">
        <v>290</v>
      </c>
      <c r="C279" s="11">
        <v>1212</v>
      </c>
      <c r="D279" s="11">
        <v>-17154.337037037036</v>
      </c>
      <c r="E279" s="18">
        <f t="shared" si="13"/>
        <v>-14.153743429898544</v>
      </c>
      <c r="F279" s="11">
        <f>Taulukko6[[#This Row],[Ändring i finansieringsansvaret för utkomstskyddet för arbetslösa, €]]</f>
        <v>-17154.337037037036</v>
      </c>
      <c r="G279" s="11">
        <f t="shared" si="15"/>
        <v>-14.153743429898544</v>
      </c>
      <c r="H279" s="17">
        <f t="shared" si="14"/>
        <v>0</v>
      </c>
    </row>
    <row r="280" spans="1:8" ht="15" x14ac:dyDescent="0.25">
      <c r="A280" s="10">
        <v>892</v>
      </c>
      <c r="B280" s="10" t="s">
        <v>291</v>
      </c>
      <c r="C280" s="11">
        <v>3681</v>
      </c>
      <c r="D280" s="11">
        <v>140846.55879629627</v>
      </c>
      <c r="E280" s="18">
        <f t="shared" si="13"/>
        <v>38.263123824041365</v>
      </c>
      <c r="F280" s="11">
        <f>Taulukko6[[#This Row],[Ändring i finansieringsansvaret för utkomstskyddet för arbetslösa, €]]</f>
        <v>140846.55879629627</v>
      </c>
      <c r="G280" s="11">
        <f t="shared" si="15"/>
        <v>38.263123824041365</v>
      </c>
      <c r="H280" s="17">
        <f t="shared" si="14"/>
        <v>0</v>
      </c>
    </row>
    <row r="281" spans="1:8" ht="15" x14ac:dyDescent="0.25">
      <c r="A281" s="10">
        <v>893</v>
      </c>
      <c r="B281" s="10" t="s">
        <v>292</v>
      </c>
      <c r="C281" s="11">
        <v>7464</v>
      </c>
      <c r="D281" s="11">
        <v>290207.1212962963</v>
      </c>
      <c r="E281" s="18">
        <f t="shared" si="13"/>
        <v>38.880911213330158</v>
      </c>
      <c r="F281" s="11">
        <f>Taulukko6[[#This Row],[Ändring i finansieringsansvaret för utkomstskyddet för arbetslösa, €]]</f>
        <v>290207.1212962963</v>
      </c>
      <c r="G281" s="11">
        <f t="shared" si="15"/>
        <v>38.880911213330158</v>
      </c>
      <c r="H281" s="17">
        <f t="shared" si="14"/>
        <v>0</v>
      </c>
    </row>
    <row r="282" spans="1:8" ht="15" x14ac:dyDescent="0.25">
      <c r="A282" s="10">
        <v>895</v>
      </c>
      <c r="B282" s="10" t="s">
        <v>293</v>
      </c>
      <c r="C282" s="11">
        <v>15522</v>
      </c>
      <c r="D282" s="11">
        <v>620001.41666666663</v>
      </c>
      <c r="E282" s="18">
        <f t="shared" si="13"/>
        <v>39.943397543271914</v>
      </c>
      <c r="F282" s="11">
        <f>Taulukko6[[#This Row],[Ändring i finansieringsansvaret för utkomstskyddet för arbetslösa, €]]</f>
        <v>620001.41666666663</v>
      </c>
      <c r="G282" s="11">
        <f t="shared" si="15"/>
        <v>39.943397543271914</v>
      </c>
      <c r="H282" s="17">
        <f t="shared" si="14"/>
        <v>0</v>
      </c>
    </row>
    <row r="283" spans="1:8" ht="15" x14ac:dyDescent="0.25">
      <c r="A283" s="10">
        <v>905</v>
      </c>
      <c r="B283" s="10" t="s">
        <v>294</v>
      </c>
      <c r="C283" s="11">
        <v>67636</v>
      </c>
      <c r="D283" s="11">
        <v>5037093.9379629623</v>
      </c>
      <c r="E283" s="18">
        <f t="shared" si="13"/>
        <v>74.473563456782813</v>
      </c>
      <c r="F283" s="11">
        <f>Taulukko6[[#This Row],[Ändring i finansieringsansvaret för utkomstskyddet för arbetslösa, €]]</f>
        <v>5037093.9379629623</v>
      </c>
      <c r="G283" s="11">
        <f t="shared" si="15"/>
        <v>74.473563456782813</v>
      </c>
      <c r="H283" s="17">
        <f t="shared" si="14"/>
        <v>0</v>
      </c>
    </row>
    <row r="284" spans="1:8" ht="15" x14ac:dyDescent="0.25">
      <c r="A284" s="10">
        <v>908</v>
      </c>
      <c r="B284" s="10" t="s">
        <v>295</v>
      </c>
      <c r="C284" s="11">
        <v>20972</v>
      </c>
      <c r="D284" s="11">
        <v>2098190.7273148149</v>
      </c>
      <c r="E284" s="18">
        <f t="shared" si="13"/>
        <v>100.04724047848632</v>
      </c>
      <c r="F284" s="11">
        <f>Taulukko6[[#This Row],[Ändring i finansieringsansvaret för utkomstskyddet för arbetslösa, €]]</f>
        <v>2098190.7273148149</v>
      </c>
      <c r="G284" s="11">
        <f t="shared" si="15"/>
        <v>100.04724047848632</v>
      </c>
      <c r="H284" s="17">
        <f t="shared" si="14"/>
        <v>0</v>
      </c>
    </row>
    <row r="285" spans="1:8" ht="15" x14ac:dyDescent="0.25">
      <c r="A285" s="10">
        <v>915</v>
      </c>
      <c r="B285" s="10" t="s">
        <v>296</v>
      </c>
      <c r="C285" s="11">
        <v>20466</v>
      </c>
      <c r="D285" s="11">
        <v>1960440.3092592596</v>
      </c>
      <c r="E285" s="18">
        <f t="shared" si="13"/>
        <v>95.790105993318662</v>
      </c>
      <c r="F285" s="11">
        <f>Taulukko6[[#This Row],[Ändring i finansieringsansvaret för utkomstskyddet för arbetslösa, €]]</f>
        <v>1960440.3092592596</v>
      </c>
      <c r="G285" s="11">
        <f t="shared" si="15"/>
        <v>95.790105993318662</v>
      </c>
      <c r="H285" s="17">
        <f t="shared" si="14"/>
        <v>0</v>
      </c>
    </row>
    <row r="286" spans="1:8" ht="15" x14ac:dyDescent="0.25">
      <c r="A286" s="10">
        <v>918</v>
      </c>
      <c r="B286" s="10" t="s">
        <v>297</v>
      </c>
      <c r="C286" s="11">
        <v>2293</v>
      </c>
      <c r="D286" s="11">
        <v>18967.514351851845</v>
      </c>
      <c r="E286" s="18">
        <f t="shared" si="13"/>
        <v>8.2719207814443276</v>
      </c>
      <c r="F286" s="11">
        <f>Taulukko6[[#This Row],[Ändring i finansieringsansvaret för utkomstskyddet för arbetslösa, €]]</f>
        <v>18967.514351851845</v>
      </c>
      <c r="G286" s="11">
        <f t="shared" si="15"/>
        <v>8.2719207814443276</v>
      </c>
      <c r="H286" s="17">
        <f t="shared" si="14"/>
        <v>0</v>
      </c>
    </row>
    <row r="287" spans="1:8" ht="15" x14ac:dyDescent="0.25">
      <c r="A287" s="10">
        <v>921</v>
      </c>
      <c r="B287" s="10" t="s">
        <v>298</v>
      </c>
      <c r="C287" s="11">
        <v>2014</v>
      </c>
      <c r="D287" s="11">
        <v>18008.233333333337</v>
      </c>
      <c r="E287" s="18">
        <f t="shared" si="13"/>
        <v>8.9415259847732553</v>
      </c>
      <c r="F287" s="11">
        <f>Taulukko6[[#This Row],[Ändring i finansieringsansvaret för utkomstskyddet för arbetslösa, €]]</f>
        <v>18008.233333333337</v>
      </c>
      <c r="G287" s="11">
        <f t="shared" si="15"/>
        <v>8.9415259847732553</v>
      </c>
      <c r="H287" s="17">
        <f t="shared" si="14"/>
        <v>0</v>
      </c>
    </row>
    <row r="288" spans="1:8" ht="15" x14ac:dyDescent="0.25">
      <c r="A288" s="10">
        <v>922</v>
      </c>
      <c r="B288" s="10" t="s">
        <v>299</v>
      </c>
      <c r="C288" s="11">
        <v>4355</v>
      </c>
      <c r="D288" s="11">
        <v>200366.45925925928</v>
      </c>
      <c r="E288" s="18">
        <f t="shared" si="13"/>
        <v>46.008371816133014</v>
      </c>
      <c r="F288" s="11">
        <f>Taulukko6[[#This Row],[Ändring i finansieringsansvaret för utkomstskyddet för arbetslösa, €]]</f>
        <v>200366.45925925928</v>
      </c>
      <c r="G288" s="11">
        <f t="shared" si="15"/>
        <v>46.008371816133014</v>
      </c>
      <c r="H288" s="17">
        <f t="shared" si="14"/>
        <v>0</v>
      </c>
    </row>
    <row r="289" spans="1:8" ht="15" x14ac:dyDescent="0.25">
      <c r="A289" s="10">
        <v>924</v>
      </c>
      <c r="B289" s="10" t="s">
        <v>300</v>
      </c>
      <c r="C289" s="11">
        <v>3114</v>
      </c>
      <c r="D289" s="11">
        <v>119815.67824074074</v>
      </c>
      <c r="E289" s="18">
        <f t="shared" si="13"/>
        <v>38.476454155664982</v>
      </c>
      <c r="F289" s="11">
        <f>Taulukko6[[#This Row],[Ändring i finansieringsansvaret för utkomstskyddet för arbetslösa, €]]</f>
        <v>119815.67824074074</v>
      </c>
      <c r="G289" s="11">
        <f t="shared" si="15"/>
        <v>38.476454155664982</v>
      </c>
      <c r="H289" s="17">
        <f t="shared" si="14"/>
        <v>0</v>
      </c>
    </row>
    <row r="290" spans="1:8" ht="15" x14ac:dyDescent="0.25">
      <c r="A290" s="10">
        <v>925</v>
      </c>
      <c r="B290" s="10" t="s">
        <v>301</v>
      </c>
      <c r="C290" s="11">
        <v>3579</v>
      </c>
      <c r="D290" s="11">
        <v>82301.27268518522</v>
      </c>
      <c r="E290" s="18">
        <f t="shared" si="13"/>
        <v>22.995605667836049</v>
      </c>
      <c r="F290" s="11">
        <f>Taulukko6[[#This Row],[Ändring i finansieringsansvaret för utkomstskyddet för arbetslösa, €]]</f>
        <v>82301.27268518522</v>
      </c>
      <c r="G290" s="11">
        <f t="shared" si="15"/>
        <v>22.995605667836049</v>
      </c>
      <c r="H290" s="17">
        <f t="shared" si="14"/>
        <v>0</v>
      </c>
    </row>
    <row r="291" spans="1:8" ht="15" x14ac:dyDescent="0.25">
      <c r="A291" s="10">
        <v>927</v>
      </c>
      <c r="B291" s="10" t="s">
        <v>302</v>
      </c>
      <c r="C291" s="11">
        <v>29158</v>
      </c>
      <c r="D291" s="11">
        <v>1600171.8337962965</v>
      </c>
      <c r="E291" s="18">
        <f t="shared" si="13"/>
        <v>54.879341305861047</v>
      </c>
      <c r="F291" s="11">
        <f>Taulukko6[[#This Row],[Ändring i finansieringsansvaret för utkomstskyddet för arbetslösa, €]]</f>
        <v>1600171.8337962965</v>
      </c>
      <c r="G291" s="11">
        <f t="shared" si="15"/>
        <v>54.879341305861047</v>
      </c>
      <c r="H291" s="17">
        <f t="shared" si="14"/>
        <v>0</v>
      </c>
    </row>
    <row r="292" spans="1:8" ht="15" x14ac:dyDescent="0.25">
      <c r="A292" s="10">
        <v>931</v>
      </c>
      <c r="B292" s="10" t="s">
        <v>303</v>
      </c>
      <c r="C292" s="11">
        <v>6176</v>
      </c>
      <c r="D292" s="11">
        <v>267838.97175925924</v>
      </c>
      <c r="E292" s="18">
        <f t="shared" si="13"/>
        <v>43.367709157911143</v>
      </c>
      <c r="F292" s="11">
        <f>Taulukko6[[#This Row],[Ändring i finansieringsansvaret för utkomstskyddet för arbetslösa, €]]</f>
        <v>267838.97175925924</v>
      </c>
      <c r="G292" s="11">
        <f t="shared" si="15"/>
        <v>43.367709157911143</v>
      </c>
      <c r="H292" s="17">
        <f t="shared" si="14"/>
        <v>0</v>
      </c>
    </row>
    <row r="293" spans="1:8" ht="15" x14ac:dyDescent="0.25">
      <c r="A293" s="10">
        <v>934</v>
      </c>
      <c r="B293" s="10" t="s">
        <v>304</v>
      </c>
      <c r="C293" s="11">
        <v>2827</v>
      </c>
      <c r="D293" s="11">
        <v>55022.900000000009</v>
      </c>
      <c r="E293" s="18">
        <f t="shared" si="13"/>
        <v>19.463353378139374</v>
      </c>
      <c r="F293" s="11">
        <f>Taulukko6[[#This Row],[Ändring i finansieringsansvaret för utkomstskyddet för arbetslösa, €]]</f>
        <v>55022.900000000009</v>
      </c>
      <c r="G293" s="11">
        <f t="shared" si="15"/>
        <v>19.463353378139374</v>
      </c>
      <c r="H293" s="17">
        <f t="shared" si="14"/>
        <v>0</v>
      </c>
    </row>
    <row r="294" spans="1:8" ht="15" x14ac:dyDescent="0.25">
      <c r="A294" s="10">
        <v>935</v>
      </c>
      <c r="B294" s="10" t="s">
        <v>305</v>
      </c>
      <c r="C294" s="11">
        <v>3109</v>
      </c>
      <c r="D294" s="11">
        <v>186698.38981481481</v>
      </c>
      <c r="E294" s="18">
        <f t="shared" si="13"/>
        <v>60.050945582121201</v>
      </c>
      <c r="F294" s="11">
        <f>Taulukko6[[#This Row],[Ändring i finansieringsansvaret för utkomstskyddet för arbetslösa, €]]</f>
        <v>186698.38981481481</v>
      </c>
      <c r="G294" s="11">
        <f t="shared" si="15"/>
        <v>60.050945582121201</v>
      </c>
      <c r="H294" s="17">
        <f t="shared" si="14"/>
        <v>0</v>
      </c>
    </row>
    <row r="295" spans="1:8" ht="15" x14ac:dyDescent="0.25">
      <c r="A295" s="10">
        <v>936</v>
      </c>
      <c r="B295" s="10" t="s">
        <v>306</v>
      </c>
      <c r="C295" s="11">
        <v>6544</v>
      </c>
      <c r="D295" s="11">
        <v>385871.50046296301</v>
      </c>
      <c r="E295" s="18">
        <f t="shared" si="13"/>
        <v>58.965693836027356</v>
      </c>
      <c r="F295" s="11">
        <f>Taulukko6[[#This Row],[Ändring i finansieringsansvaret för utkomstskyddet för arbetslösa, €]]</f>
        <v>385871.50046296301</v>
      </c>
      <c r="G295" s="11">
        <f t="shared" si="15"/>
        <v>58.965693836027356</v>
      </c>
      <c r="H295" s="17">
        <f t="shared" si="14"/>
        <v>0</v>
      </c>
    </row>
    <row r="296" spans="1:8" ht="15" x14ac:dyDescent="0.25">
      <c r="A296" s="10">
        <v>946</v>
      </c>
      <c r="B296" s="10" t="s">
        <v>307</v>
      </c>
      <c r="C296" s="11">
        <v>6461</v>
      </c>
      <c r="D296" s="11">
        <v>238136.81435185188</v>
      </c>
      <c r="E296" s="18">
        <f t="shared" si="13"/>
        <v>36.857578447895357</v>
      </c>
      <c r="F296" s="11">
        <f>Taulukko6[[#This Row],[Ändring i finansieringsansvaret för utkomstskyddet för arbetslösa, €]]</f>
        <v>238136.81435185188</v>
      </c>
      <c r="G296" s="11">
        <f t="shared" si="15"/>
        <v>36.857578447895357</v>
      </c>
      <c r="H296" s="17">
        <f t="shared" si="14"/>
        <v>0</v>
      </c>
    </row>
    <row r="297" spans="1:8" ht="15" x14ac:dyDescent="0.25">
      <c r="A297" s="10">
        <v>976</v>
      </c>
      <c r="B297" s="10" t="s">
        <v>308</v>
      </c>
      <c r="C297" s="11">
        <v>3918</v>
      </c>
      <c r="D297" s="11">
        <v>165677.06064814815</v>
      </c>
      <c r="E297" s="18">
        <f t="shared" si="13"/>
        <v>42.286130844346133</v>
      </c>
      <c r="F297" s="11">
        <f>Taulukko6[[#This Row],[Ändring i finansieringsansvaret för utkomstskyddet för arbetslösa, €]]</f>
        <v>165677.06064814815</v>
      </c>
      <c r="G297" s="11">
        <f t="shared" si="15"/>
        <v>42.286130844346133</v>
      </c>
      <c r="H297" s="17">
        <f t="shared" si="14"/>
        <v>0</v>
      </c>
    </row>
    <row r="298" spans="1:8" ht="15" x14ac:dyDescent="0.25">
      <c r="A298" s="10">
        <v>977</v>
      </c>
      <c r="B298" s="10" t="s">
        <v>309</v>
      </c>
      <c r="C298" s="11">
        <v>15255</v>
      </c>
      <c r="D298" s="11">
        <v>615092.53518518538</v>
      </c>
      <c r="E298" s="18">
        <f t="shared" si="13"/>
        <v>40.320716826298614</v>
      </c>
      <c r="F298" s="11">
        <f>Taulukko6[[#This Row],[Ändring i finansieringsansvaret för utkomstskyddet för arbetslösa, €]]</f>
        <v>615092.53518518538</v>
      </c>
      <c r="G298" s="11">
        <f t="shared" si="15"/>
        <v>40.320716826298614</v>
      </c>
      <c r="H298" s="17">
        <f t="shared" si="14"/>
        <v>0</v>
      </c>
    </row>
    <row r="299" spans="1:8" ht="15" x14ac:dyDescent="0.25">
      <c r="A299" s="10">
        <v>980</v>
      </c>
      <c r="B299" s="10" t="s">
        <v>310</v>
      </c>
      <c r="C299" s="11">
        <v>33254</v>
      </c>
      <c r="D299" s="11">
        <v>1722975.7870370371</v>
      </c>
      <c r="E299" s="18">
        <f t="shared" si="13"/>
        <v>51.812587569526585</v>
      </c>
      <c r="F299" s="11">
        <f>Taulukko6[[#This Row],[Ändring i finansieringsansvaret för utkomstskyddet för arbetslösa, €]]</f>
        <v>1722975.7870370371</v>
      </c>
      <c r="G299" s="11">
        <f t="shared" si="15"/>
        <v>51.812587569526585</v>
      </c>
      <c r="H299" s="17">
        <f t="shared" si="14"/>
        <v>0</v>
      </c>
    </row>
    <row r="300" spans="1:8" ht="15" x14ac:dyDescent="0.25">
      <c r="A300" s="10">
        <v>981</v>
      </c>
      <c r="B300" s="10" t="s">
        <v>311</v>
      </c>
      <c r="C300" s="11">
        <v>2343</v>
      </c>
      <c r="D300" s="11">
        <v>129618.24629629629</v>
      </c>
      <c r="E300" s="18">
        <f t="shared" si="13"/>
        <v>55.321487962567772</v>
      </c>
      <c r="F300" s="11">
        <f>Taulukko6[[#This Row],[Ändring i finansieringsansvaret för utkomstskyddet för arbetslösa, €]]</f>
        <v>129618.24629629629</v>
      </c>
      <c r="G300" s="11">
        <f t="shared" si="15"/>
        <v>55.321487962567772</v>
      </c>
      <c r="H300" s="17">
        <f t="shared" si="14"/>
        <v>0</v>
      </c>
    </row>
    <row r="301" spans="1:8" ht="15" x14ac:dyDescent="0.25">
      <c r="A301" s="10">
        <v>989</v>
      </c>
      <c r="B301" s="10" t="s">
        <v>312</v>
      </c>
      <c r="C301" s="11">
        <v>5616</v>
      </c>
      <c r="D301" s="11">
        <v>263579.26527777774</v>
      </c>
      <c r="E301" s="18">
        <f t="shared" si="13"/>
        <v>46.933629857154159</v>
      </c>
      <c r="F301" s="11">
        <f>Taulukko6[[#This Row],[Ändring i finansieringsansvaret för utkomstskyddet för arbetslösa, €]]</f>
        <v>263579.26527777774</v>
      </c>
      <c r="G301" s="11">
        <f t="shared" si="15"/>
        <v>46.933629857154159</v>
      </c>
      <c r="H301" s="17">
        <f t="shared" si="14"/>
        <v>0</v>
      </c>
    </row>
    <row r="302" spans="1:8" ht="15" x14ac:dyDescent="0.25">
      <c r="A302" s="10">
        <v>992</v>
      </c>
      <c r="B302" s="10" t="s">
        <v>313</v>
      </c>
      <c r="C302" s="11">
        <v>18765</v>
      </c>
      <c r="D302" s="11">
        <v>1605443.0504629631</v>
      </c>
      <c r="E302" s="18">
        <f t="shared" si="13"/>
        <v>85.555185209856816</v>
      </c>
      <c r="F302" s="11">
        <f>Taulukko6[[#This Row],[Ändring i finansieringsansvaret för utkomstskyddet för arbetslösa, €]]</f>
        <v>1605443.0504629631</v>
      </c>
      <c r="G302" s="11">
        <f t="shared" si="15"/>
        <v>85.555185209856816</v>
      </c>
      <c r="H302" s="17">
        <f t="shared" si="14"/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zoomScale="90" zoomScaleNormal="90" workbookViewId="0"/>
  </sheetViews>
  <sheetFormatPr defaultRowHeight="14.25" x14ac:dyDescent="0.2"/>
  <cols>
    <col min="2" max="2" width="15" bestFit="1" customWidth="1"/>
    <col min="3" max="3" width="17.875" customWidth="1"/>
    <col min="4" max="4" width="14.625" customWidth="1"/>
    <col min="5" max="5" width="15.375" customWidth="1"/>
    <col min="6" max="6" width="14" customWidth="1"/>
    <col min="7" max="7" width="16.5" customWidth="1"/>
    <col min="8" max="8" width="16.875" customWidth="1"/>
    <col min="12" max="12" width="18.625" bestFit="1" customWidth="1"/>
  </cols>
  <sheetData>
    <row r="1" spans="1:12" ht="23.25" x14ac:dyDescent="0.35">
      <c r="A1" s="2" t="s">
        <v>7</v>
      </c>
      <c r="K1" t="s">
        <v>314</v>
      </c>
      <c r="L1" t="s">
        <v>315</v>
      </c>
    </row>
    <row r="2" spans="1:12" x14ac:dyDescent="0.2">
      <c r="A2" t="s">
        <v>316</v>
      </c>
      <c r="K2" t="s">
        <v>317</v>
      </c>
      <c r="L2" s="3">
        <v>0</v>
      </c>
    </row>
    <row r="3" spans="1:12" x14ac:dyDescent="0.2">
      <c r="A3" t="s">
        <v>318</v>
      </c>
      <c r="K3" t="s">
        <v>319</v>
      </c>
      <c r="L3" s="3">
        <v>0.1</v>
      </c>
    </row>
    <row r="4" spans="1:12" x14ac:dyDescent="0.2">
      <c r="A4" t="s">
        <v>320</v>
      </c>
      <c r="K4" t="s">
        <v>321</v>
      </c>
      <c r="L4" s="3">
        <v>0.2</v>
      </c>
    </row>
    <row r="5" spans="1:12" x14ac:dyDescent="0.2">
      <c r="A5" t="s">
        <v>371</v>
      </c>
      <c r="K5" t="s">
        <v>322</v>
      </c>
      <c r="L5" s="3">
        <v>0.3</v>
      </c>
    </row>
    <row r="6" spans="1:12" x14ac:dyDescent="0.2">
      <c r="A6" t="s">
        <v>372</v>
      </c>
      <c r="K6" t="s">
        <v>324</v>
      </c>
      <c r="L6" s="3">
        <v>0.4</v>
      </c>
    </row>
    <row r="7" spans="1:12" x14ac:dyDescent="0.2">
      <c r="A7" t="s">
        <v>323</v>
      </c>
      <c r="K7" t="s">
        <v>325</v>
      </c>
      <c r="L7" s="3">
        <v>0.5</v>
      </c>
    </row>
    <row r="8" spans="1:12" x14ac:dyDescent="0.2">
      <c r="A8" t="s">
        <v>373</v>
      </c>
    </row>
    <row r="10" spans="1:12" s="9" customFormat="1" ht="45" x14ac:dyDescent="0.2">
      <c r="A10" s="8" t="s">
        <v>12</v>
      </c>
      <c r="B10" s="8" t="s">
        <v>13</v>
      </c>
      <c r="C10" s="8" t="s">
        <v>14</v>
      </c>
      <c r="D10" s="8" t="s">
        <v>326</v>
      </c>
      <c r="E10" s="8" t="s">
        <v>327</v>
      </c>
      <c r="F10" s="8" t="s">
        <v>328</v>
      </c>
      <c r="G10" s="8" t="s">
        <v>329</v>
      </c>
      <c r="H10" s="15" t="s">
        <v>330</v>
      </c>
      <c r="I10" s="8"/>
    </row>
    <row r="11" spans="1:12" s="7" customFormat="1" ht="15" x14ac:dyDescent="0.25">
      <c r="B11" s="7" t="s">
        <v>20</v>
      </c>
      <c r="C11" s="12">
        <f>SUM(C12:C304)</f>
        <v>5495408</v>
      </c>
      <c r="D11" s="12">
        <f t="shared" ref="D11:G11" si="0">SUM(D12:D304)</f>
        <v>386121954.80000007</v>
      </c>
      <c r="E11" s="12">
        <f t="shared" si="0"/>
        <v>711571884.48000002</v>
      </c>
      <c r="F11" s="12">
        <f t="shared" si="0"/>
        <v>325449929.68000013</v>
      </c>
      <c r="G11" s="12">
        <f t="shared" si="0"/>
        <v>346543906.60370356</v>
      </c>
      <c r="H11" s="12">
        <f>Taulukko2[[#This Row],[Förändring enligt 2022 års nivå, €]]/Taulukko2[[#This Row],[Invånarantal den 31 december 2019]]</f>
        <v>63.060632914554034</v>
      </c>
    </row>
    <row r="12" spans="1:12" x14ac:dyDescent="0.2">
      <c r="A12">
        <v>5</v>
      </c>
      <c r="B12" t="s">
        <v>21</v>
      </c>
      <c r="C12" s="6">
        <v>9562</v>
      </c>
      <c r="D12" s="6">
        <v>404916.07</v>
      </c>
      <c r="E12" s="6">
        <v>711367.92</v>
      </c>
      <c r="F12" s="6">
        <v>306451.85000000003</v>
      </c>
      <c r="G12" s="6">
        <v>326314.46990740747</v>
      </c>
      <c r="H12" s="6">
        <f>Taulukko2[[#This Row],[Förändring enligt 2022 års nivå, €]]/Taulukko2[[#This Row],[Invånarantal den 31 december 2019]]</f>
        <v>34.126173385003916</v>
      </c>
    </row>
    <row r="13" spans="1:12" x14ac:dyDescent="0.2">
      <c r="A13">
        <v>9</v>
      </c>
      <c r="B13" t="s">
        <v>22</v>
      </c>
      <c r="C13" s="6">
        <v>2519</v>
      </c>
      <c r="D13" s="6">
        <v>69444.77</v>
      </c>
      <c r="E13" s="6">
        <v>76068.72</v>
      </c>
      <c r="F13" s="6">
        <v>6623.9499999999971</v>
      </c>
      <c r="G13" s="6">
        <v>7053.2800925925903</v>
      </c>
      <c r="H13" s="6">
        <f>Taulukko2[[#This Row],[Förändring enligt 2022 års nivå, €]]/Taulukko2[[#This Row],[Invånarantal den 31 december 2019]]</f>
        <v>2.8000317953920564</v>
      </c>
    </row>
    <row r="14" spans="1:12" x14ac:dyDescent="0.2">
      <c r="A14">
        <v>10</v>
      </c>
      <c r="B14" t="s">
        <v>23</v>
      </c>
      <c r="C14" s="6">
        <v>11468</v>
      </c>
      <c r="D14" s="6">
        <v>354849.15</v>
      </c>
      <c r="E14" s="6">
        <v>911152.8</v>
      </c>
      <c r="F14" s="6">
        <v>556303.65</v>
      </c>
      <c r="G14" s="6">
        <v>592360.36805555562</v>
      </c>
      <c r="H14" s="6">
        <f>Taulukko2[[#This Row],[Förändring enligt 2022 års nivå, €]]/Taulukko2[[#This Row],[Invånarantal den 31 december 2019]]</f>
        <v>51.653328222493514</v>
      </c>
    </row>
    <row r="15" spans="1:12" x14ac:dyDescent="0.2">
      <c r="A15">
        <v>16</v>
      </c>
      <c r="B15" t="s">
        <v>24</v>
      </c>
      <c r="C15" s="6">
        <v>8083</v>
      </c>
      <c r="D15" s="6">
        <v>303954.59000000003</v>
      </c>
      <c r="E15" s="6">
        <v>676259.28</v>
      </c>
      <c r="F15" s="6">
        <v>372304.69</v>
      </c>
      <c r="G15" s="6">
        <v>396435.54953703709</v>
      </c>
      <c r="H15" s="6">
        <f>Taulukko2[[#This Row],[Förändring enligt 2022 års nivå, €]]/Taulukko2[[#This Row],[Invånarantal den 31 december 2019]]</f>
        <v>49.045595637391699</v>
      </c>
    </row>
    <row r="16" spans="1:12" x14ac:dyDescent="0.2">
      <c r="A16">
        <v>18</v>
      </c>
      <c r="B16" t="s">
        <v>25</v>
      </c>
      <c r="C16" s="6">
        <v>4943</v>
      </c>
      <c r="D16" s="6">
        <v>244820.18</v>
      </c>
      <c r="E16" s="6">
        <v>374492.15999999997</v>
      </c>
      <c r="F16" s="6">
        <v>129671.97999999998</v>
      </c>
      <c r="G16" s="6">
        <v>138076.64537037036</v>
      </c>
      <c r="H16" s="6">
        <f>Taulukko2[[#This Row],[Förändring enligt 2022 års nivå, €]]/Taulukko2[[#This Row],[Invånarantal den 31 december 2019]]</f>
        <v>27.933774098800395</v>
      </c>
    </row>
    <row r="17" spans="1:8" x14ac:dyDescent="0.2">
      <c r="A17">
        <v>19</v>
      </c>
      <c r="B17" t="s">
        <v>26</v>
      </c>
      <c r="C17" s="6">
        <v>3941</v>
      </c>
      <c r="D17" s="6">
        <v>106930.05</v>
      </c>
      <c r="E17" s="6">
        <v>210651.84</v>
      </c>
      <c r="F17" s="6">
        <v>103721.79</v>
      </c>
      <c r="G17" s="6">
        <v>110444.49861111111</v>
      </c>
      <c r="H17" s="6">
        <f>Taulukko2[[#This Row],[Förändring enligt 2022 års nivå, €]]/Taulukko2[[#This Row],[Invånarantal den 31 december 2019]]</f>
        <v>28.024485818602159</v>
      </c>
    </row>
    <row r="18" spans="1:8" x14ac:dyDescent="0.2">
      <c r="A18">
        <v>20</v>
      </c>
      <c r="B18" t="s">
        <v>27</v>
      </c>
      <c r="C18" s="6">
        <v>16475</v>
      </c>
      <c r="D18" s="6">
        <v>511342.56</v>
      </c>
      <c r="E18" s="6">
        <v>1766298.96</v>
      </c>
      <c r="F18" s="6">
        <v>1254956.3999999999</v>
      </c>
      <c r="G18" s="6">
        <v>1336296.1666666667</v>
      </c>
      <c r="H18" s="6">
        <f>Taulukko2[[#This Row],[Förändring enligt 2022 års nivå, €]]/Taulukko2[[#This Row],[Invånarantal den 31 december 2019]]</f>
        <v>81.110541224076883</v>
      </c>
    </row>
    <row r="19" spans="1:8" x14ac:dyDescent="0.2">
      <c r="A19">
        <v>46</v>
      </c>
      <c r="B19" t="s">
        <v>28</v>
      </c>
      <c r="C19" s="6">
        <v>1361</v>
      </c>
      <c r="D19" s="6">
        <v>97693.39</v>
      </c>
      <c r="E19" s="6">
        <v>101982.24</v>
      </c>
      <c r="F19" s="6">
        <v>4288.8500000000058</v>
      </c>
      <c r="G19" s="6">
        <v>4566.8310185185246</v>
      </c>
      <c r="H19" s="6">
        <f>Taulukko2[[#This Row],[Förändring enligt 2022 års nivå, €]]/Taulukko2[[#This Row],[Invånarantal den 31 december 2019]]</f>
        <v>3.3554967072141988</v>
      </c>
    </row>
    <row r="20" spans="1:8" x14ac:dyDescent="0.2">
      <c r="A20">
        <v>47</v>
      </c>
      <c r="B20" t="s">
        <v>29</v>
      </c>
      <c r="C20" s="6">
        <v>1838</v>
      </c>
      <c r="D20" s="6">
        <v>129883.72</v>
      </c>
      <c r="E20" s="6">
        <v>174707.28</v>
      </c>
      <c r="F20" s="6">
        <v>44823.56</v>
      </c>
      <c r="G20" s="6">
        <v>47728.79074074074</v>
      </c>
      <c r="H20" s="6">
        <f>Taulukko2[[#This Row],[Förändring enligt 2022 års nivå, €]]/Taulukko2[[#This Row],[Invånarantal den 31 december 2019]]</f>
        <v>25.96778603957603</v>
      </c>
    </row>
    <row r="21" spans="1:8" x14ac:dyDescent="0.2">
      <c r="A21">
        <v>49</v>
      </c>
      <c r="B21" t="s">
        <v>30</v>
      </c>
      <c r="C21" s="6">
        <v>289731</v>
      </c>
      <c r="D21" s="6">
        <v>20573875.800000001</v>
      </c>
      <c r="E21" s="6">
        <v>35137061.280000001</v>
      </c>
      <c r="F21" s="6">
        <v>14563185.48</v>
      </c>
      <c r="G21" s="6">
        <v>15507095.650000002</v>
      </c>
      <c r="H21" s="6">
        <f>Taulukko2[[#This Row],[Förändring enligt 2022 års nivå, €]]/Taulukko2[[#This Row],[Invånarantal den 31 december 2019]]</f>
        <v>53.522390251647224</v>
      </c>
    </row>
    <row r="22" spans="1:8" x14ac:dyDescent="0.2">
      <c r="A22">
        <v>50</v>
      </c>
      <c r="B22" t="s">
        <v>31</v>
      </c>
      <c r="C22" s="6">
        <v>11632</v>
      </c>
      <c r="D22" s="6">
        <v>369051.61</v>
      </c>
      <c r="E22" s="6">
        <v>887747.04</v>
      </c>
      <c r="F22" s="6">
        <v>518695.43000000005</v>
      </c>
      <c r="G22" s="6">
        <v>552314.57824074081</v>
      </c>
      <c r="H22" s="6">
        <f>Taulukko2[[#This Row],[Förändring enligt 2022 års nivå, €]]/Taulukko2[[#This Row],[Invånarantal den 31 december 2019]]</f>
        <v>47.482339945043051</v>
      </c>
    </row>
    <row r="23" spans="1:8" x14ac:dyDescent="0.2">
      <c r="A23">
        <v>51</v>
      </c>
      <c r="B23" t="s">
        <v>32</v>
      </c>
      <c r="C23" s="6">
        <v>9402</v>
      </c>
      <c r="D23" s="6">
        <v>230468.56</v>
      </c>
      <c r="E23" s="6">
        <v>575948.88</v>
      </c>
      <c r="F23" s="6">
        <v>345480.32</v>
      </c>
      <c r="G23" s="6">
        <v>367872.56296296301</v>
      </c>
      <c r="H23" s="6">
        <f>Taulukko2[[#This Row],[Förändring enligt 2022 års nivå, €]]/Taulukko2[[#This Row],[Invånarantal den 31 december 2019]]</f>
        <v>39.127054133478303</v>
      </c>
    </row>
    <row r="24" spans="1:8" x14ac:dyDescent="0.2">
      <c r="A24">
        <v>52</v>
      </c>
      <c r="B24" t="s">
        <v>33</v>
      </c>
      <c r="C24" s="6">
        <v>2425</v>
      </c>
      <c r="D24" s="6">
        <v>25421.95</v>
      </c>
      <c r="E24" s="6">
        <v>71053.2</v>
      </c>
      <c r="F24" s="6">
        <v>45631.25</v>
      </c>
      <c r="G24" s="6">
        <v>48588.831018518518</v>
      </c>
      <c r="H24" s="6">
        <f>Taulukko2[[#This Row],[Förändring enligt 2022 års nivå, €]]/Taulukko2[[#This Row],[Invånarantal den 31 december 2019]]</f>
        <v>20.03663134784269</v>
      </c>
    </row>
    <row r="25" spans="1:8" x14ac:dyDescent="0.2">
      <c r="A25">
        <v>61</v>
      </c>
      <c r="B25" t="s">
        <v>34</v>
      </c>
      <c r="C25" s="6">
        <v>16901</v>
      </c>
      <c r="D25" s="6">
        <v>865836.6</v>
      </c>
      <c r="E25" s="6">
        <v>2679959.52</v>
      </c>
      <c r="F25" s="6">
        <v>1814122.92</v>
      </c>
      <c r="G25" s="6">
        <v>1931704.9611111111</v>
      </c>
      <c r="H25" s="6">
        <f>Taulukko2[[#This Row],[Förändring enligt 2022 års nivå, €]]/Taulukko2[[#This Row],[Invånarantal den 31 december 2019]]</f>
        <v>114.29530566896108</v>
      </c>
    </row>
    <row r="26" spans="1:8" x14ac:dyDescent="0.2">
      <c r="A26">
        <v>69</v>
      </c>
      <c r="B26" t="s">
        <v>35</v>
      </c>
      <c r="C26" s="6">
        <v>7010</v>
      </c>
      <c r="D26" s="6">
        <v>269414.17</v>
      </c>
      <c r="E26" s="6">
        <v>665392.31999999995</v>
      </c>
      <c r="F26" s="6">
        <v>395978.14999999997</v>
      </c>
      <c r="G26" s="6">
        <v>421643.40046296298</v>
      </c>
      <c r="H26" s="6">
        <f>Taulukko2[[#This Row],[Förändring enligt 2022 års nivå, €]]/Taulukko2[[#This Row],[Invånarantal den 31 december 2019]]</f>
        <v>60.148844573889157</v>
      </c>
    </row>
    <row r="27" spans="1:8" x14ac:dyDescent="0.2">
      <c r="A27">
        <v>71</v>
      </c>
      <c r="B27" t="s">
        <v>36</v>
      </c>
      <c r="C27" s="6">
        <v>6758</v>
      </c>
      <c r="D27" s="6">
        <v>240872.5</v>
      </c>
      <c r="E27" s="6">
        <v>523285.92</v>
      </c>
      <c r="F27" s="6">
        <v>282413.42</v>
      </c>
      <c r="G27" s="6">
        <v>300717.99351851852</v>
      </c>
      <c r="H27" s="6">
        <f>Taulukko2[[#This Row],[Förändring enligt 2022 års nivå, €]]/Taulukko2[[#This Row],[Invånarantal den 31 december 2019]]</f>
        <v>44.498075394868081</v>
      </c>
    </row>
    <row r="28" spans="1:8" x14ac:dyDescent="0.2">
      <c r="A28">
        <v>72</v>
      </c>
      <c r="B28" t="s">
        <v>37</v>
      </c>
      <c r="C28" s="6">
        <v>959</v>
      </c>
      <c r="D28" s="6">
        <v>19079.63</v>
      </c>
      <c r="E28" s="6">
        <v>41796</v>
      </c>
      <c r="F28" s="6">
        <v>22716.37</v>
      </c>
      <c r="G28" s="6">
        <v>24188.727314814816</v>
      </c>
      <c r="H28" s="6">
        <f>Taulukko2[[#This Row],[Förändring enligt 2022 års nivå, €]]/Taulukko2[[#This Row],[Invånarantal den 31 december 2019]]</f>
        <v>25.222864770401269</v>
      </c>
    </row>
    <row r="29" spans="1:8" x14ac:dyDescent="0.2">
      <c r="A29">
        <v>74</v>
      </c>
      <c r="B29" t="s">
        <v>38</v>
      </c>
      <c r="C29" s="6">
        <v>1127</v>
      </c>
      <c r="D29" s="6">
        <v>24755.98</v>
      </c>
      <c r="E29" s="6">
        <v>26749.439999999999</v>
      </c>
      <c r="F29" s="6">
        <v>1993.4599999999991</v>
      </c>
      <c r="G29" s="6">
        <v>2122.6657407407401</v>
      </c>
      <c r="H29" s="6">
        <f>Taulukko2[[#This Row],[Förändring enligt 2022 års nivå, €]]/Taulukko2[[#This Row],[Invånarantal den 31 december 2019]]</f>
        <v>1.8834656084656078</v>
      </c>
    </row>
    <row r="30" spans="1:8" x14ac:dyDescent="0.2">
      <c r="A30">
        <v>75</v>
      </c>
      <c r="B30" t="s">
        <v>39</v>
      </c>
      <c r="C30" s="6">
        <v>20111</v>
      </c>
      <c r="D30" s="6">
        <v>1385407.84</v>
      </c>
      <c r="E30" s="6">
        <v>2700021.6</v>
      </c>
      <c r="F30" s="6">
        <v>1314613.76</v>
      </c>
      <c r="G30" s="6">
        <v>1399820.2074074075</v>
      </c>
      <c r="H30" s="6">
        <f>Taulukko2[[#This Row],[Förändring enligt 2022 års nivå, €]]/Taulukko2[[#This Row],[Invånarantal den 31 december 2019]]</f>
        <v>69.604704261717842</v>
      </c>
    </row>
    <row r="31" spans="1:8" x14ac:dyDescent="0.2">
      <c r="A31">
        <v>77</v>
      </c>
      <c r="B31" t="s">
        <v>40</v>
      </c>
      <c r="C31" s="6">
        <v>4875</v>
      </c>
      <c r="D31" s="6">
        <v>254307.22</v>
      </c>
      <c r="E31" s="6">
        <v>531645.12</v>
      </c>
      <c r="F31" s="6">
        <v>277337.90000000002</v>
      </c>
      <c r="G31" s="6">
        <v>295313.50462962966</v>
      </c>
      <c r="H31" s="6">
        <f>Taulukko2[[#This Row],[Förändring enligt 2022 års nivå, €]]/Taulukko2[[#This Row],[Invånarantal den 31 december 2019]]</f>
        <v>60.577129154795827</v>
      </c>
    </row>
    <row r="32" spans="1:8" x14ac:dyDescent="0.2">
      <c r="A32">
        <v>78</v>
      </c>
      <c r="B32" t="s">
        <v>41</v>
      </c>
      <c r="C32" s="6">
        <v>8199</v>
      </c>
      <c r="D32" s="6">
        <v>689107.99</v>
      </c>
      <c r="E32" s="6">
        <v>1130163.8400000001</v>
      </c>
      <c r="F32" s="6">
        <v>441055.85000000009</v>
      </c>
      <c r="G32" s="6">
        <v>469642.80324074085</v>
      </c>
      <c r="H32" s="6">
        <f>Taulukko2[[#This Row],[Förändring enligt 2022 års nivå, €]]/Taulukko2[[#This Row],[Invånarantal den 31 december 2019]]</f>
        <v>57.280498016921676</v>
      </c>
    </row>
    <row r="33" spans="1:8" x14ac:dyDescent="0.2">
      <c r="A33">
        <v>79</v>
      </c>
      <c r="B33" t="s">
        <v>42</v>
      </c>
      <c r="C33" s="6">
        <v>6931</v>
      </c>
      <c r="D33" s="6">
        <v>438110.55</v>
      </c>
      <c r="E33" s="6">
        <v>991401.12</v>
      </c>
      <c r="F33" s="6">
        <v>553290.57000000007</v>
      </c>
      <c r="G33" s="6">
        <v>589151.99583333347</v>
      </c>
      <c r="H33" s="6">
        <f>Taulukko2[[#This Row],[Förändring enligt 2022 års nivå, €]]/Taulukko2[[#This Row],[Invånarantal den 31 december 2019]]</f>
        <v>85.002452147357303</v>
      </c>
    </row>
    <row r="34" spans="1:8" x14ac:dyDescent="0.2">
      <c r="A34">
        <v>81</v>
      </c>
      <c r="B34" t="s">
        <v>43</v>
      </c>
      <c r="C34" s="6">
        <v>2697</v>
      </c>
      <c r="D34" s="6">
        <v>164339.57</v>
      </c>
      <c r="E34" s="6">
        <v>270838.08</v>
      </c>
      <c r="F34" s="6">
        <v>106498.51000000001</v>
      </c>
      <c r="G34" s="6">
        <v>113401.19120370373</v>
      </c>
      <c r="H34" s="6">
        <f>Taulukko2[[#This Row],[Förändring enligt 2022 års nivå, €]]/Taulukko2[[#This Row],[Invånarantal den 31 december 2019]]</f>
        <v>42.047160253505275</v>
      </c>
    </row>
    <row r="35" spans="1:8" x14ac:dyDescent="0.2">
      <c r="A35">
        <v>82</v>
      </c>
      <c r="B35" t="s">
        <v>44</v>
      </c>
      <c r="C35" s="6">
        <v>9422</v>
      </c>
      <c r="D35" s="6">
        <v>394571.09</v>
      </c>
      <c r="E35" s="6">
        <v>714711.6</v>
      </c>
      <c r="F35" s="6">
        <v>320140.50999999995</v>
      </c>
      <c r="G35" s="6">
        <v>340890.35787037032</v>
      </c>
      <c r="H35" s="6">
        <f>Taulukko2[[#This Row],[Förändring enligt 2022 års nivå, €]]/Taulukko2[[#This Row],[Invånarantal den 31 december 2019]]</f>
        <v>36.180254496961403</v>
      </c>
    </row>
    <row r="36" spans="1:8" x14ac:dyDescent="0.2">
      <c r="A36">
        <v>86</v>
      </c>
      <c r="B36" t="s">
        <v>45</v>
      </c>
      <c r="C36" s="6">
        <v>8260</v>
      </c>
      <c r="D36" s="6">
        <v>120768.69</v>
      </c>
      <c r="E36" s="6">
        <v>601862.40000000002</v>
      </c>
      <c r="F36" s="6">
        <v>481093.71</v>
      </c>
      <c r="G36" s="6">
        <v>512275.70972222229</v>
      </c>
      <c r="H36" s="6">
        <f>Taulukko2[[#This Row],[Förändring enligt 2022 års nivå, €]]/Taulukko2[[#This Row],[Invånarantal den 31 december 2019]]</f>
        <v>62.018851055959118</v>
      </c>
    </row>
    <row r="37" spans="1:8" x14ac:dyDescent="0.2">
      <c r="A37">
        <v>90</v>
      </c>
      <c r="B37" t="s">
        <v>46</v>
      </c>
      <c r="C37" s="6">
        <v>3254</v>
      </c>
      <c r="D37" s="6">
        <v>156421.48000000001</v>
      </c>
      <c r="E37" s="6">
        <v>290064.24</v>
      </c>
      <c r="F37" s="6">
        <v>133642.75999999998</v>
      </c>
      <c r="G37" s="6">
        <v>142304.79074074072</v>
      </c>
      <c r="H37" s="6">
        <f>Taulukko2[[#This Row],[Förändring enligt 2022 års nivå, €]]/Taulukko2[[#This Row],[Invånarantal den 31 december 2019]]</f>
        <v>43.732265132372689</v>
      </c>
    </row>
    <row r="38" spans="1:8" x14ac:dyDescent="0.2">
      <c r="A38">
        <v>91</v>
      </c>
      <c r="B38" t="s">
        <v>47</v>
      </c>
      <c r="C38" s="6">
        <v>653835</v>
      </c>
      <c r="D38" s="6">
        <v>62992139.880000003</v>
      </c>
      <c r="E38" s="6">
        <v>99193610.879999995</v>
      </c>
      <c r="F38" s="6">
        <v>36201470.999999993</v>
      </c>
      <c r="G38" s="6">
        <v>38547862.638888881</v>
      </c>
      <c r="H38" s="6">
        <f>Taulukko2[[#This Row],[Förändring enligt 2022 års nivå, €]]/Taulukko2[[#This Row],[Invånarantal den 31 december 2019]]</f>
        <v>58.95656035374197</v>
      </c>
    </row>
    <row r="39" spans="1:8" x14ac:dyDescent="0.2">
      <c r="A39">
        <v>92</v>
      </c>
      <c r="B39" t="s">
        <v>48</v>
      </c>
      <c r="C39" s="6">
        <v>233775</v>
      </c>
      <c r="D39" s="6">
        <v>17443572.559999999</v>
      </c>
      <c r="E39" s="6">
        <v>33102432</v>
      </c>
      <c r="F39" s="6">
        <v>15658859.440000001</v>
      </c>
      <c r="G39" s="6">
        <v>16673785.514814816</v>
      </c>
      <c r="H39" s="6">
        <f>Taulukko2[[#This Row],[Förändring enligt 2022 års nivå, €]]/Taulukko2[[#This Row],[Invånarantal den 31 december 2019]]</f>
        <v>71.32407449391431</v>
      </c>
    </row>
    <row r="40" spans="1:8" x14ac:dyDescent="0.2">
      <c r="A40">
        <v>97</v>
      </c>
      <c r="B40" t="s">
        <v>49</v>
      </c>
      <c r="C40" s="6">
        <v>2136</v>
      </c>
      <c r="D40" s="6">
        <v>71683.17</v>
      </c>
      <c r="E40" s="6">
        <v>174707.28</v>
      </c>
      <c r="F40" s="6">
        <v>103024.11</v>
      </c>
      <c r="G40" s="6">
        <v>109701.59861111111</v>
      </c>
      <c r="H40" s="6">
        <f>Taulukko2[[#This Row],[Förändring enligt 2022 års nivå, €]]/Taulukko2[[#This Row],[Invånarantal den 31 december 2019]]</f>
        <v>51.358426316063252</v>
      </c>
    </row>
    <row r="41" spans="1:8" x14ac:dyDescent="0.2">
      <c r="A41">
        <v>98</v>
      </c>
      <c r="B41" t="s">
        <v>50</v>
      </c>
      <c r="C41" s="6">
        <v>23410</v>
      </c>
      <c r="D41" s="6">
        <v>1096252.96</v>
      </c>
      <c r="E41" s="6">
        <v>2234414.16</v>
      </c>
      <c r="F41" s="6">
        <v>1138161.2000000002</v>
      </c>
      <c r="G41" s="6">
        <v>1211930.9074074076</v>
      </c>
      <c r="H41" s="6">
        <f>Taulukko2[[#This Row],[Förändring enligt 2022 års nivå, €]]/Taulukko2[[#This Row],[Invånarantal den 31 december 2019]]</f>
        <v>51.769795275839712</v>
      </c>
    </row>
    <row r="42" spans="1:8" x14ac:dyDescent="0.2">
      <c r="A42">
        <v>102</v>
      </c>
      <c r="B42" t="s">
        <v>51</v>
      </c>
      <c r="C42" s="6">
        <v>10044</v>
      </c>
      <c r="D42" s="6">
        <v>298345.64</v>
      </c>
      <c r="E42" s="6">
        <v>982206</v>
      </c>
      <c r="F42" s="6">
        <v>683860.36</v>
      </c>
      <c r="G42" s="6">
        <v>728184.64259259263</v>
      </c>
      <c r="H42" s="6">
        <f>Taulukko2[[#This Row],[Förändring enligt 2022 års nivå, €]]/Taulukko2[[#This Row],[Invånarantal den 31 december 2019]]</f>
        <v>72.499466606192016</v>
      </c>
    </row>
    <row r="43" spans="1:8" x14ac:dyDescent="0.2">
      <c r="A43">
        <v>103</v>
      </c>
      <c r="B43" t="s">
        <v>52</v>
      </c>
      <c r="C43" s="6">
        <v>2184</v>
      </c>
      <c r="D43" s="6">
        <v>90754.36</v>
      </c>
      <c r="E43" s="6">
        <v>190589.76</v>
      </c>
      <c r="F43" s="6">
        <v>99835.400000000009</v>
      </c>
      <c r="G43" s="6">
        <v>106306.21296296298</v>
      </c>
      <c r="H43" s="6">
        <f>Taulukko2[[#This Row],[Förändring enligt 2022 års nivå, €]]/Taulukko2[[#This Row],[Invånarantal den 31 december 2019]]</f>
        <v>48.675005935422611</v>
      </c>
    </row>
    <row r="44" spans="1:8" x14ac:dyDescent="0.2">
      <c r="A44">
        <v>105</v>
      </c>
      <c r="B44" t="s">
        <v>53</v>
      </c>
      <c r="C44" s="6">
        <v>2271</v>
      </c>
      <c r="D44" s="6">
        <v>89755.23</v>
      </c>
      <c r="E44" s="6">
        <v>180558.72</v>
      </c>
      <c r="F44" s="6">
        <v>90803.49</v>
      </c>
      <c r="G44" s="6">
        <v>96688.901388888902</v>
      </c>
      <c r="H44" s="6">
        <f>Taulukko2[[#This Row],[Förändring enligt 2022 års nivå, €]]/Taulukko2[[#This Row],[Invånarantal den 31 december 2019]]</f>
        <v>42.57547397132933</v>
      </c>
    </row>
    <row r="45" spans="1:8" x14ac:dyDescent="0.2">
      <c r="A45">
        <v>106</v>
      </c>
      <c r="B45" t="s">
        <v>54</v>
      </c>
      <c r="C45" s="6">
        <v>46470</v>
      </c>
      <c r="D45" s="6">
        <v>2971415.07</v>
      </c>
      <c r="E45" s="6">
        <v>6402311.2800000003</v>
      </c>
      <c r="F45" s="6">
        <v>3430896.2100000004</v>
      </c>
      <c r="G45" s="6">
        <v>3653269.1125000007</v>
      </c>
      <c r="H45" s="6">
        <f>Taulukko2[[#This Row],[Förändring enligt 2022 års nivå, €]]/Taulukko2[[#This Row],[Invånarantal den 31 december 2019]]</f>
        <v>78.615646922745867</v>
      </c>
    </row>
    <row r="46" spans="1:8" x14ac:dyDescent="0.2">
      <c r="A46">
        <v>108</v>
      </c>
      <c r="B46" t="s">
        <v>55</v>
      </c>
      <c r="C46" s="6">
        <v>10404</v>
      </c>
      <c r="D46" s="6">
        <v>352863.12</v>
      </c>
      <c r="E46" s="6">
        <v>998924.4</v>
      </c>
      <c r="F46" s="6">
        <v>646061.28</v>
      </c>
      <c r="G46" s="6">
        <v>687935.62222222227</v>
      </c>
      <c r="H46" s="6">
        <f>Taulukko2[[#This Row],[Förändring enligt 2022 års nivå, €]]/Taulukko2[[#This Row],[Invånarantal den 31 december 2019]]</f>
        <v>66.122224358152849</v>
      </c>
    </row>
    <row r="47" spans="1:8" x14ac:dyDescent="0.2">
      <c r="A47">
        <v>109</v>
      </c>
      <c r="B47" t="s">
        <v>56</v>
      </c>
      <c r="C47" s="6">
        <v>67633</v>
      </c>
      <c r="D47" s="6">
        <v>5625547.6699999999</v>
      </c>
      <c r="E47" s="6">
        <v>9674938.0800000001</v>
      </c>
      <c r="F47" s="6">
        <v>4049390.41</v>
      </c>
      <c r="G47" s="6">
        <v>4311850.8995370371</v>
      </c>
      <c r="H47" s="6">
        <f>Taulukko2[[#This Row],[Förändring enligt 2022 års nivå, €]]/Taulukko2[[#This Row],[Invånarantal den 31 december 2019]]</f>
        <v>63.753654274348868</v>
      </c>
    </row>
    <row r="48" spans="1:8" x14ac:dyDescent="0.2">
      <c r="A48">
        <v>111</v>
      </c>
      <c r="B48" t="s">
        <v>57</v>
      </c>
      <c r="C48" s="6">
        <v>18667</v>
      </c>
      <c r="D48" s="6">
        <v>1581225.04</v>
      </c>
      <c r="E48" s="6">
        <v>2571289.92</v>
      </c>
      <c r="F48" s="6">
        <v>990064.87999999989</v>
      </c>
      <c r="G48" s="6">
        <v>1054235.7518518518</v>
      </c>
      <c r="H48" s="6">
        <f>Taulukko2[[#This Row],[Förändring enligt 2022 års nivå, €]]/Taulukko2[[#This Row],[Invånarantal den 31 december 2019]]</f>
        <v>56.475906779442425</v>
      </c>
    </row>
    <row r="49" spans="1:8" x14ac:dyDescent="0.2">
      <c r="A49">
        <v>139</v>
      </c>
      <c r="B49" t="s">
        <v>58</v>
      </c>
      <c r="C49" s="6">
        <v>9844</v>
      </c>
      <c r="D49" s="6">
        <v>429533.46</v>
      </c>
      <c r="E49" s="6">
        <v>994744.8</v>
      </c>
      <c r="F49" s="6">
        <v>565211.34000000008</v>
      </c>
      <c r="G49" s="6">
        <v>601845.40833333344</v>
      </c>
      <c r="H49" s="6">
        <f>Taulukko2[[#This Row],[Förändring enligt 2022 års nivå, €]]/Taulukko2[[#This Row],[Invånarantal den 31 december 2019]]</f>
        <v>61.138298286604375</v>
      </c>
    </row>
    <row r="50" spans="1:8" x14ac:dyDescent="0.2">
      <c r="A50">
        <v>140</v>
      </c>
      <c r="B50" t="s">
        <v>59</v>
      </c>
      <c r="C50" s="6">
        <v>21368</v>
      </c>
      <c r="D50" s="6">
        <v>1406507.52</v>
      </c>
      <c r="E50" s="6">
        <v>2732622.48</v>
      </c>
      <c r="F50" s="6">
        <v>1326114.96</v>
      </c>
      <c r="G50" s="6">
        <v>1412066.8555555556</v>
      </c>
      <c r="H50" s="6">
        <f>Taulukko2[[#This Row],[Förändring enligt 2022 års nivå, €]]/Taulukko2[[#This Row],[Invånarantal den 31 december 2019]]</f>
        <v>66.08324857523192</v>
      </c>
    </row>
    <row r="51" spans="1:8" x14ac:dyDescent="0.2">
      <c r="A51">
        <v>142</v>
      </c>
      <c r="B51" t="s">
        <v>60</v>
      </c>
      <c r="C51" s="6">
        <v>6711</v>
      </c>
      <c r="D51" s="6">
        <v>338508.24</v>
      </c>
      <c r="E51" s="6">
        <v>677931.12</v>
      </c>
      <c r="F51" s="6">
        <v>339422.88</v>
      </c>
      <c r="G51" s="6">
        <v>361422.51111111115</v>
      </c>
      <c r="H51" s="6">
        <f>Taulukko2[[#This Row],[Förändring enligt 2022 års nivå, €]]/Taulukko2[[#This Row],[Invånarantal den 31 december 2019]]</f>
        <v>53.855239325154393</v>
      </c>
    </row>
    <row r="52" spans="1:8" x14ac:dyDescent="0.2">
      <c r="A52">
        <v>143</v>
      </c>
      <c r="B52" t="s">
        <v>61</v>
      </c>
      <c r="C52" s="6">
        <v>6942</v>
      </c>
      <c r="D52" s="6">
        <v>196245.17</v>
      </c>
      <c r="E52" s="6">
        <v>659540.88</v>
      </c>
      <c r="F52" s="6">
        <v>463295.70999999996</v>
      </c>
      <c r="G52" s="6">
        <v>493324.13564814813</v>
      </c>
      <c r="H52" s="6">
        <f>Taulukko2[[#This Row],[Förändring enligt 2022 års nivå, €]]/Taulukko2[[#This Row],[Invånarantal den 31 december 2019]]</f>
        <v>71.063689952196498</v>
      </c>
    </row>
    <row r="53" spans="1:8" x14ac:dyDescent="0.2">
      <c r="A53">
        <v>145</v>
      </c>
      <c r="B53" t="s">
        <v>62</v>
      </c>
      <c r="C53" s="6">
        <v>12269</v>
      </c>
      <c r="D53" s="6">
        <v>386159.32</v>
      </c>
      <c r="E53" s="6">
        <v>843443.28</v>
      </c>
      <c r="F53" s="6">
        <v>457283.96</v>
      </c>
      <c r="G53" s="6">
        <v>486922.73518518521</v>
      </c>
      <c r="H53" s="6">
        <f>Taulukko2[[#This Row],[Förändring enligt 2022 års nivå, €]]/Taulukko2[[#This Row],[Invånarantal den 31 december 2019]]</f>
        <v>39.687238991375438</v>
      </c>
    </row>
    <row r="54" spans="1:8" x14ac:dyDescent="0.2">
      <c r="A54">
        <v>146</v>
      </c>
      <c r="B54" t="s">
        <v>63</v>
      </c>
      <c r="C54" s="6">
        <v>4857</v>
      </c>
      <c r="D54" s="6">
        <v>348939.94</v>
      </c>
      <c r="E54" s="6">
        <v>653689.43999999994</v>
      </c>
      <c r="F54" s="6">
        <v>304749.49999999994</v>
      </c>
      <c r="G54" s="6">
        <v>324501.78240740736</v>
      </c>
      <c r="H54" s="6">
        <f>Taulukko2[[#This Row],[Förändring enligt 2022 års nivå, €]]/Taulukko2[[#This Row],[Invånarantal den 31 december 2019]]</f>
        <v>66.811155529628863</v>
      </c>
    </row>
    <row r="55" spans="1:8" x14ac:dyDescent="0.2">
      <c r="A55">
        <v>148</v>
      </c>
      <c r="B55" t="s">
        <v>64</v>
      </c>
      <c r="C55" s="6">
        <v>6907</v>
      </c>
      <c r="D55" s="6">
        <v>312001.40999999997</v>
      </c>
      <c r="E55" s="6">
        <v>551707.19999999995</v>
      </c>
      <c r="F55" s="6">
        <v>239705.78999999998</v>
      </c>
      <c r="G55" s="6">
        <v>255242.27638888889</v>
      </c>
      <c r="H55" s="6">
        <f>Taulukko2[[#This Row],[Förändring enligt 2022 års nivå, €]]/Taulukko2[[#This Row],[Invånarantal den 31 december 2019]]</f>
        <v>36.954144547399579</v>
      </c>
    </row>
    <row r="56" spans="1:8" x14ac:dyDescent="0.2">
      <c r="A56">
        <v>149</v>
      </c>
      <c r="B56" t="s">
        <v>65</v>
      </c>
      <c r="C56" s="6">
        <v>5386</v>
      </c>
      <c r="D56" s="6">
        <v>251095.4</v>
      </c>
      <c r="E56" s="6">
        <v>303438.96000000002</v>
      </c>
      <c r="F56" s="6">
        <v>52343.560000000027</v>
      </c>
      <c r="G56" s="6">
        <v>55736.198148148178</v>
      </c>
      <c r="H56" s="6">
        <f>Taulukko2[[#This Row],[Förändring enligt 2022 års nivå, €]]/Taulukko2[[#This Row],[Invånarantal den 31 december 2019]]</f>
        <v>10.348347223941362</v>
      </c>
    </row>
    <row r="57" spans="1:8" x14ac:dyDescent="0.2">
      <c r="A57">
        <v>151</v>
      </c>
      <c r="B57" t="s">
        <v>66</v>
      </c>
      <c r="C57" s="6">
        <v>1951</v>
      </c>
      <c r="D57" s="6">
        <v>26280.43</v>
      </c>
      <c r="E57" s="6">
        <v>76068.72</v>
      </c>
      <c r="F57" s="6">
        <v>49788.29</v>
      </c>
      <c r="G57" s="6">
        <v>53015.308796296304</v>
      </c>
      <c r="H57" s="6">
        <f>Taulukko2[[#This Row],[Förändring enligt 2022 års nivå, €]]/Taulukko2[[#This Row],[Invånarantal den 31 december 2019]]</f>
        <v>27.173402765913021</v>
      </c>
    </row>
    <row r="58" spans="1:8" x14ac:dyDescent="0.2">
      <c r="A58">
        <v>152</v>
      </c>
      <c r="B58" t="s">
        <v>67</v>
      </c>
      <c r="C58" s="6">
        <v>4522</v>
      </c>
      <c r="D58" s="6">
        <v>157907.79</v>
      </c>
      <c r="E58" s="6">
        <v>341891.28</v>
      </c>
      <c r="F58" s="6">
        <v>183983.49000000002</v>
      </c>
      <c r="G58" s="6">
        <v>195908.34583333335</v>
      </c>
      <c r="H58" s="6">
        <f>Taulukko2[[#This Row],[Förändring enligt 2022 års nivå, €]]/Taulukko2[[#This Row],[Invånarantal den 31 december 2019]]</f>
        <v>43.3233847486363</v>
      </c>
    </row>
    <row r="59" spans="1:8" x14ac:dyDescent="0.2">
      <c r="A59">
        <v>153</v>
      </c>
      <c r="B59" t="s">
        <v>68</v>
      </c>
      <c r="C59" s="6">
        <v>26508</v>
      </c>
      <c r="D59" s="6">
        <v>2023273.8</v>
      </c>
      <c r="E59" s="6">
        <v>4638520.08</v>
      </c>
      <c r="F59" s="6">
        <v>2615246.2800000003</v>
      </c>
      <c r="G59" s="6">
        <v>2784752.9833333339</v>
      </c>
      <c r="H59" s="6">
        <f>Taulukko2[[#This Row],[Förändring enligt 2022 års nivå, €]]/Taulukko2[[#This Row],[Invånarantal den 31 december 2019]]</f>
        <v>105.05330403400234</v>
      </c>
    </row>
    <row r="60" spans="1:8" x14ac:dyDescent="0.2">
      <c r="A60">
        <v>165</v>
      </c>
      <c r="B60" t="s">
        <v>69</v>
      </c>
      <c r="C60" s="6">
        <v>16413</v>
      </c>
      <c r="D60" s="6">
        <v>825178.41</v>
      </c>
      <c r="E60" s="6">
        <v>1691902.08</v>
      </c>
      <c r="F60" s="6">
        <v>866723.67</v>
      </c>
      <c r="G60" s="6">
        <v>922900.20416666672</v>
      </c>
      <c r="H60" s="6">
        <f>Taulukko2[[#This Row],[Förändring enligt 2022 års nivå, €]]/Taulukko2[[#This Row],[Invånarantal den 31 december 2019]]</f>
        <v>56.229830266658546</v>
      </c>
    </row>
    <row r="61" spans="1:8" x14ac:dyDescent="0.2">
      <c r="A61">
        <v>167</v>
      </c>
      <c r="B61" t="s">
        <v>70</v>
      </c>
      <c r="C61" s="6">
        <v>76850</v>
      </c>
      <c r="D61" s="6">
        <v>9665026.8499999996</v>
      </c>
      <c r="E61" s="6">
        <v>16046320.32</v>
      </c>
      <c r="F61" s="6">
        <v>6381293.4700000007</v>
      </c>
      <c r="G61" s="6">
        <v>6794895.8245370379</v>
      </c>
      <c r="H61" s="6">
        <f>Taulukko2[[#This Row],[Förändring enligt 2022 års nivå, €]]/Taulukko2[[#This Row],[Invånarantal den 31 december 2019]]</f>
        <v>88.417642479336862</v>
      </c>
    </row>
    <row r="62" spans="1:8" x14ac:dyDescent="0.2">
      <c r="A62">
        <v>169</v>
      </c>
      <c r="B62" t="s">
        <v>71</v>
      </c>
      <c r="C62" s="6">
        <v>5133</v>
      </c>
      <c r="D62" s="6">
        <v>182740.11</v>
      </c>
      <c r="E62" s="6">
        <v>522450</v>
      </c>
      <c r="F62" s="6">
        <v>339709.89</v>
      </c>
      <c r="G62" s="6">
        <v>361728.12361111114</v>
      </c>
      <c r="H62" s="6">
        <f>Taulukko2[[#This Row],[Förändring enligt 2022 års nivå, €]]/Taulukko2[[#This Row],[Invånarantal den 31 december 2019]]</f>
        <v>70.471093631621102</v>
      </c>
    </row>
    <row r="63" spans="1:8" x14ac:dyDescent="0.2">
      <c r="A63">
        <v>171</v>
      </c>
      <c r="B63" t="s">
        <v>72</v>
      </c>
      <c r="C63" s="6">
        <v>4767</v>
      </c>
      <c r="D63" s="6">
        <v>151239.48000000001</v>
      </c>
      <c r="E63" s="6">
        <v>347742.71999999997</v>
      </c>
      <c r="F63" s="6">
        <v>196503.23999999996</v>
      </c>
      <c r="G63" s="6">
        <v>209239.56111111108</v>
      </c>
      <c r="H63" s="6">
        <f>Taulukko2[[#This Row],[Förändring enligt 2022 års nivå, €]]/Taulukko2[[#This Row],[Invånarantal den 31 december 2019]]</f>
        <v>43.893341957438864</v>
      </c>
    </row>
    <row r="64" spans="1:8" x14ac:dyDescent="0.2">
      <c r="A64">
        <v>172</v>
      </c>
      <c r="B64" t="s">
        <v>73</v>
      </c>
      <c r="C64" s="6">
        <v>4377</v>
      </c>
      <c r="D64" s="6">
        <v>367038.41</v>
      </c>
      <c r="E64" s="6">
        <v>540840.24</v>
      </c>
      <c r="F64" s="6">
        <v>173801.83000000002</v>
      </c>
      <c r="G64" s="6">
        <v>185066.76342592595</v>
      </c>
      <c r="H64" s="6">
        <f>Taulukko2[[#This Row],[Förändring enligt 2022 års nivå, €]]/Taulukko2[[#This Row],[Invånarantal den 31 december 2019]]</f>
        <v>42.281645745013925</v>
      </c>
    </row>
    <row r="65" spans="1:8" x14ac:dyDescent="0.2">
      <c r="A65">
        <v>176</v>
      </c>
      <c r="B65" t="s">
        <v>74</v>
      </c>
      <c r="C65" s="6">
        <v>4606</v>
      </c>
      <c r="D65" s="6">
        <v>323504.28000000003</v>
      </c>
      <c r="E65" s="6">
        <v>797467.68</v>
      </c>
      <c r="F65" s="6">
        <v>473963.4</v>
      </c>
      <c r="G65" s="6">
        <v>504683.25000000006</v>
      </c>
      <c r="H65" s="6">
        <f>Taulukko2[[#This Row],[Förändring enligt 2022 års nivå, €]]/Taulukko2[[#This Row],[Invånarantal den 31 december 2019]]</f>
        <v>109.57083152409902</v>
      </c>
    </row>
    <row r="66" spans="1:8" x14ac:dyDescent="0.2">
      <c r="A66">
        <v>177</v>
      </c>
      <c r="B66" t="s">
        <v>75</v>
      </c>
      <c r="C66" s="6">
        <v>1844</v>
      </c>
      <c r="D66" s="6">
        <v>62276.19</v>
      </c>
      <c r="E66" s="6">
        <v>122044.32</v>
      </c>
      <c r="F66" s="6">
        <v>59768.130000000005</v>
      </c>
      <c r="G66" s="6">
        <v>63641.99027777779</v>
      </c>
      <c r="H66" s="6">
        <f>Taulukko2[[#This Row],[Förändring enligt 2022 års nivå, €]]/Taulukko2[[#This Row],[Invånarantal den 31 december 2019]]</f>
        <v>34.513009912027002</v>
      </c>
    </row>
    <row r="67" spans="1:8" x14ac:dyDescent="0.2">
      <c r="A67">
        <v>178</v>
      </c>
      <c r="B67" t="s">
        <v>76</v>
      </c>
      <c r="C67" s="6">
        <v>6116</v>
      </c>
      <c r="D67" s="6">
        <v>131398.57</v>
      </c>
      <c r="E67" s="6">
        <v>380343.6</v>
      </c>
      <c r="F67" s="6">
        <v>248945.02999999997</v>
      </c>
      <c r="G67" s="6">
        <v>265080.35601851851</v>
      </c>
      <c r="H67" s="6">
        <f>Taulukko2[[#This Row],[Förändring enligt 2022 års nivå, €]]/Taulukko2[[#This Row],[Invånarantal den 31 december 2019]]</f>
        <v>43.342111840830363</v>
      </c>
    </row>
    <row r="68" spans="1:8" x14ac:dyDescent="0.2">
      <c r="A68">
        <v>179</v>
      </c>
      <c r="B68" t="s">
        <v>77</v>
      </c>
      <c r="C68" s="6">
        <v>142400</v>
      </c>
      <c r="D68" s="6">
        <v>16146354.369999999</v>
      </c>
      <c r="E68" s="6">
        <v>26629067.52</v>
      </c>
      <c r="F68" s="6">
        <v>10482713.15</v>
      </c>
      <c r="G68" s="6">
        <v>11162148.261574075</v>
      </c>
      <c r="H68" s="6">
        <f>Taulukko2[[#This Row],[Förändring enligt 2022 års nivå, €]]/Taulukko2[[#This Row],[Invånarantal den 31 december 2019]]</f>
        <v>78.385872623413448</v>
      </c>
    </row>
    <row r="69" spans="1:8" x14ac:dyDescent="0.2">
      <c r="A69">
        <v>181</v>
      </c>
      <c r="B69" t="s">
        <v>78</v>
      </c>
      <c r="C69" s="6">
        <v>1739</v>
      </c>
      <c r="D69" s="6">
        <v>34203.47</v>
      </c>
      <c r="E69" s="6">
        <v>126223.92</v>
      </c>
      <c r="F69" s="6">
        <v>92020.45</v>
      </c>
      <c r="G69" s="6">
        <v>97984.738425925927</v>
      </c>
      <c r="H69" s="6">
        <f>Taulukko2[[#This Row],[Förändring enligt 2022 års nivå, €]]/Taulukko2[[#This Row],[Invånarantal den 31 december 2019]]</f>
        <v>56.345450503695183</v>
      </c>
    </row>
    <row r="70" spans="1:8" x14ac:dyDescent="0.2">
      <c r="A70">
        <v>182</v>
      </c>
      <c r="B70" t="s">
        <v>79</v>
      </c>
      <c r="C70" s="6">
        <v>20182</v>
      </c>
      <c r="D70" s="6">
        <v>1681568.56</v>
      </c>
      <c r="E70" s="6">
        <v>3044420.64</v>
      </c>
      <c r="F70" s="6">
        <v>1362852.08</v>
      </c>
      <c r="G70" s="6">
        <v>1451185.0851851853</v>
      </c>
      <c r="H70" s="6">
        <f>Taulukko2[[#This Row],[Förändring enligt 2022 års nivå, €]]/Taulukko2[[#This Row],[Invånarantal den 31 december 2019]]</f>
        <v>71.904919491883135</v>
      </c>
    </row>
    <row r="71" spans="1:8" x14ac:dyDescent="0.2">
      <c r="A71">
        <v>186</v>
      </c>
      <c r="B71" t="s">
        <v>80</v>
      </c>
      <c r="C71" s="6">
        <v>43711</v>
      </c>
      <c r="D71" s="6">
        <v>2966557.27</v>
      </c>
      <c r="E71" s="6">
        <v>4737994.5599999996</v>
      </c>
      <c r="F71" s="6">
        <v>1771437.2899999996</v>
      </c>
      <c r="G71" s="6">
        <v>1886252.6699074071</v>
      </c>
      <c r="H71" s="6">
        <f>Taulukko2[[#This Row],[Förändring enligt 2022 års nivå, €]]/Taulukko2[[#This Row],[Invånarantal den 31 december 2019]]</f>
        <v>43.1528143924277</v>
      </c>
    </row>
    <row r="72" spans="1:8" x14ac:dyDescent="0.2">
      <c r="A72">
        <v>202</v>
      </c>
      <c r="B72" t="s">
        <v>81</v>
      </c>
      <c r="C72" s="6">
        <v>33937</v>
      </c>
      <c r="D72" s="6">
        <v>1199071.19</v>
      </c>
      <c r="E72" s="6">
        <v>2707544.88</v>
      </c>
      <c r="F72" s="6">
        <v>1508473.69</v>
      </c>
      <c r="G72" s="6">
        <v>1606245.1328703705</v>
      </c>
      <c r="H72" s="6">
        <f>Taulukko2[[#This Row],[Förändring enligt 2022 års nivå, €]]/Taulukko2[[#This Row],[Invånarantal den 31 december 2019]]</f>
        <v>47.330203991819268</v>
      </c>
    </row>
    <row r="73" spans="1:8" x14ac:dyDescent="0.2">
      <c r="A73">
        <v>204</v>
      </c>
      <c r="B73" t="s">
        <v>82</v>
      </c>
      <c r="C73" s="6">
        <v>2893</v>
      </c>
      <c r="D73" s="6">
        <v>197532.06</v>
      </c>
      <c r="E73" s="6">
        <v>339383.52</v>
      </c>
      <c r="F73" s="6">
        <v>141851.46000000002</v>
      </c>
      <c r="G73" s="6">
        <v>151045.53611111114</v>
      </c>
      <c r="H73" s="6">
        <f>Taulukko2[[#This Row],[Förändring enligt 2022 års nivå, €]]/Taulukko2[[#This Row],[Invånarantal den 31 december 2019]]</f>
        <v>52.210693436263789</v>
      </c>
    </row>
    <row r="74" spans="1:8" x14ac:dyDescent="0.2">
      <c r="A74">
        <v>205</v>
      </c>
      <c r="B74" t="s">
        <v>83</v>
      </c>
      <c r="C74" s="6">
        <v>36709</v>
      </c>
      <c r="D74" s="6">
        <v>2878507.07</v>
      </c>
      <c r="E74" s="6">
        <v>5285522.16</v>
      </c>
      <c r="F74" s="6">
        <v>2407015.0900000003</v>
      </c>
      <c r="G74" s="6">
        <v>2563025.3273148155</v>
      </c>
      <c r="H74" s="6">
        <f>Taulukko2[[#This Row],[Förändring enligt 2022 års nivå, €]]/Taulukko2[[#This Row],[Invånarantal den 31 december 2019]]</f>
        <v>69.820080288616296</v>
      </c>
    </row>
    <row r="75" spans="1:8" x14ac:dyDescent="0.2">
      <c r="A75">
        <v>208</v>
      </c>
      <c r="B75" t="s">
        <v>84</v>
      </c>
      <c r="C75" s="6">
        <v>12373</v>
      </c>
      <c r="D75" s="6">
        <v>325887.35999999999</v>
      </c>
      <c r="E75" s="6">
        <v>923691.6</v>
      </c>
      <c r="F75" s="6">
        <v>597804.24</v>
      </c>
      <c r="G75" s="6">
        <v>636550.81111111119</v>
      </c>
      <c r="H75" s="6">
        <f>Taulukko2[[#This Row],[Förändring enligt 2022 års nivå, €]]/Taulukko2[[#This Row],[Invånarantal den 31 december 2019]]</f>
        <v>51.446764011243125</v>
      </c>
    </row>
    <row r="76" spans="1:8" x14ac:dyDescent="0.2">
      <c r="A76">
        <v>211</v>
      </c>
      <c r="B76" t="s">
        <v>85</v>
      </c>
      <c r="C76" s="6">
        <v>31868</v>
      </c>
      <c r="D76" s="6">
        <v>1439753.1</v>
      </c>
      <c r="E76" s="6">
        <v>2765223.36</v>
      </c>
      <c r="F76" s="6">
        <v>1325470.2599999998</v>
      </c>
      <c r="G76" s="6">
        <v>1411380.3694444443</v>
      </c>
      <c r="H76" s="6">
        <f>Taulukko2[[#This Row],[Förändring enligt 2022 års nivå, €]]/Taulukko2[[#This Row],[Invånarantal den 31 december 2019]]</f>
        <v>44.288325889432798</v>
      </c>
    </row>
    <row r="77" spans="1:8" x14ac:dyDescent="0.2">
      <c r="A77">
        <v>213</v>
      </c>
      <c r="B77" t="s">
        <v>86</v>
      </c>
      <c r="C77" s="6">
        <v>5356</v>
      </c>
      <c r="D77" s="6">
        <v>283952.52</v>
      </c>
      <c r="E77" s="6">
        <v>557558.64</v>
      </c>
      <c r="F77" s="6">
        <v>273606.12</v>
      </c>
      <c r="G77" s="6">
        <v>291339.85000000003</v>
      </c>
      <c r="H77" s="6">
        <f>Taulukko2[[#This Row],[Förändring enligt 2022 års nivå, €]]/Taulukko2[[#This Row],[Invånarantal den 31 december 2019]]</f>
        <v>54.395042942494406</v>
      </c>
    </row>
    <row r="78" spans="1:8" x14ac:dyDescent="0.2">
      <c r="A78">
        <v>214</v>
      </c>
      <c r="B78" t="s">
        <v>87</v>
      </c>
      <c r="C78" s="6">
        <v>12906</v>
      </c>
      <c r="D78" s="6">
        <v>392293.36</v>
      </c>
      <c r="E78" s="6">
        <v>1790540.64</v>
      </c>
      <c r="F78" s="6">
        <v>1398247.2799999998</v>
      </c>
      <c r="G78" s="6">
        <v>1488874.4185185183</v>
      </c>
      <c r="H78" s="6">
        <f>Taulukko2[[#This Row],[Förändring enligt 2022 års nivå, €]]/Taulukko2[[#This Row],[Invånarantal den 31 december 2019]]</f>
        <v>115.36296439783963</v>
      </c>
    </row>
    <row r="79" spans="1:8" x14ac:dyDescent="0.2">
      <c r="A79">
        <v>216</v>
      </c>
      <c r="B79" t="s">
        <v>88</v>
      </c>
      <c r="C79" s="6">
        <v>1339</v>
      </c>
      <c r="D79" s="6">
        <v>68709.62</v>
      </c>
      <c r="E79" s="6">
        <v>73560.960000000006</v>
      </c>
      <c r="F79" s="6">
        <v>4851.3400000000111</v>
      </c>
      <c r="G79" s="6">
        <v>5165.778703703716</v>
      </c>
      <c r="H79" s="6">
        <f>Taulukko2[[#This Row],[Förändring enligt 2022 års nivå, €]]/Taulukko2[[#This Row],[Invånarantal den 31 december 2019]]</f>
        <v>3.8579377921611022</v>
      </c>
    </row>
    <row r="80" spans="1:8" x14ac:dyDescent="0.2">
      <c r="A80">
        <v>217</v>
      </c>
      <c r="B80" t="s">
        <v>89</v>
      </c>
      <c r="C80" s="6">
        <v>5464</v>
      </c>
      <c r="D80" s="6">
        <v>159943.24</v>
      </c>
      <c r="E80" s="6">
        <v>392046.48</v>
      </c>
      <c r="F80" s="6">
        <v>232103.24</v>
      </c>
      <c r="G80" s="6">
        <v>247146.96851851852</v>
      </c>
      <c r="H80" s="6">
        <f>Taulukko2[[#This Row],[Förändring enligt 2022 års nivå, €]]/Taulukko2[[#This Row],[Invånarantal den 31 december 2019]]</f>
        <v>45.231875643945557</v>
      </c>
    </row>
    <row r="81" spans="1:8" x14ac:dyDescent="0.2">
      <c r="A81">
        <v>218</v>
      </c>
      <c r="B81" t="s">
        <v>90</v>
      </c>
      <c r="C81" s="6">
        <v>1245</v>
      </c>
      <c r="D81" s="6">
        <v>27489.11</v>
      </c>
      <c r="E81" s="6">
        <v>22569.84</v>
      </c>
      <c r="F81" s="6">
        <v>-4919.2700000000004</v>
      </c>
      <c r="G81" s="6">
        <v>-5238.1115740740752</v>
      </c>
      <c r="H81" s="6">
        <f>Taulukko2[[#This Row],[Förändring enligt 2022 års nivå, €]]/Taulukko2[[#This Row],[Invånarantal den 31 december 2019]]</f>
        <v>-4.2073185333928311</v>
      </c>
    </row>
    <row r="82" spans="1:8" x14ac:dyDescent="0.2">
      <c r="A82">
        <v>224</v>
      </c>
      <c r="B82" t="s">
        <v>91</v>
      </c>
      <c r="C82" s="6">
        <v>8714</v>
      </c>
      <c r="D82" s="6">
        <v>369406.21</v>
      </c>
      <c r="E82" s="6">
        <v>1003939.92</v>
      </c>
      <c r="F82" s="6">
        <v>634533.71</v>
      </c>
      <c r="G82" s="6">
        <v>675660.89490740746</v>
      </c>
      <c r="H82" s="6">
        <f>Taulukko2[[#This Row],[Förändring enligt 2022 års nivå, €]]/Taulukko2[[#This Row],[Invånarantal den 31 december 2019]]</f>
        <v>77.537399002456681</v>
      </c>
    </row>
    <row r="83" spans="1:8" x14ac:dyDescent="0.2">
      <c r="A83">
        <v>226</v>
      </c>
      <c r="B83" t="s">
        <v>92</v>
      </c>
      <c r="C83" s="6">
        <v>3949</v>
      </c>
      <c r="D83" s="6">
        <v>145167.78</v>
      </c>
      <c r="E83" s="6">
        <v>388702.8</v>
      </c>
      <c r="F83" s="6">
        <v>243535.02</v>
      </c>
      <c r="G83" s="6">
        <v>259319.69722222222</v>
      </c>
      <c r="H83" s="6">
        <f>Taulukko2[[#This Row],[Förändring enligt 2022 års nivå, €]]/Taulukko2[[#This Row],[Invånarantal den 31 december 2019]]</f>
        <v>65.667180861540189</v>
      </c>
    </row>
    <row r="84" spans="1:8" x14ac:dyDescent="0.2">
      <c r="A84">
        <v>230</v>
      </c>
      <c r="B84" t="s">
        <v>93</v>
      </c>
      <c r="C84" s="6">
        <v>2342</v>
      </c>
      <c r="D84" s="6">
        <v>44634</v>
      </c>
      <c r="E84" s="6">
        <v>213995.51999999999</v>
      </c>
      <c r="F84" s="6">
        <v>169361.52</v>
      </c>
      <c r="G84" s="6">
        <v>180338.65555555557</v>
      </c>
      <c r="H84" s="6">
        <f>Taulukko2[[#This Row],[Förändring enligt 2022 års nivå, €]]/Taulukko2[[#This Row],[Invånarantal den 31 december 2019]]</f>
        <v>77.001987854635175</v>
      </c>
    </row>
    <row r="85" spans="1:8" x14ac:dyDescent="0.2">
      <c r="A85">
        <v>231</v>
      </c>
      <c r="B85" t="s">
        <v>94</v>
      </c>
      <c r="C85" s="6">
        <v>1246</v>
      </c>
      <c r="D85" s="6">
        <v>20926.349999999999</v>
      </c>
      <c r="E85" s="6">
        <v>30929.040000000001</v>
      </c>
      <c r="F85" s="6">
        <v>10002.690000000002</v>
      </c>
      <c r="G85" s="6">
        <v>10651.012500000003</v>
      </c>
      <c r="H85" s="6">
        <f>Taulukko2[[#This Row],[Förändring enligt 2022 års nivå, €]]/Taulukko2[[#This Row],[Invånarantal den 31 december 2019]]</f>
        <v>8.5481641252006444</v>
      </c>
    </row>
    <row r="86" spans="1:8" x14ac:dyDescent="0.2">
      <c r="A86">
        <v>232</v>
      </c>
      <c r="B86" t="s">
        <v>95</v>
      </c>
      <c r="C86" s="6">
        <v>13184</v>
      </c>
      <c r="D86" s="6">
        <v>403208.25</v>
      </c>
      <c r="E86" s="6">
        <v>1212084</v>
      </c>
      <c r="F86" s="6">
        <v>808875.75</v>
      </c>
      <c r="G86" s="6">
        <v>861302.8819444445</v>
      </c>
      <c r="H86" s="6">
        <f>Taulukko2[[#This Row],[Förändring enligt 2022 års nivå, €]]/Taulukko2[[#This Row],[Invånarantal den 31 december 2019]]</f>
        <v>65.329405487290998</v>
      </c>
    </row>
    <row r="87" spans="1:8" x14ac:dyDescent="0.2">
      <c r="A87">
        <v>233</v>
      </c>
      <c r="B87" t="s">
        <v>96</v>
      </c>
      <c r="C87" s="6">
        <v>15726</v>
      </c>
      <c r="D87" s="6">
        <v>491715.03</v>
      </c>
      <c r="E87" s="6">
        <v>998088.48</v>
      </c>
      <c r="F87" s="6">
        <v>506373.44999999995</v>
      </c>
      <c r="G87" s="6">
        <v>539193.95138888888</v>
      </c>
      <c r="H87" s="6">
        <f>Taulukko2[[#This Row],[Förändring enligt 2022 års nivå, €]]/Taulukko2[[#This Row],[Invånarantal den 31 december 2019]]</f>
        <v>34.28678312278322</v>
      </c>
    </row>
    <row r="88" spans="1:8" x14ac:dyDescent="0.2">
      <c r="A88">
        <v>235</v>
      </c>
      <c r="B88" t="s">
        <v>97</v>
      </c>
      <c r="C88" s="6">
        <v>9797</v>
      </c>
      <c r="D88" s="6">
        <v>367014.03</v>
      </c>
      <c r="E88" s="6">
        <v>632791.43999999994</v>
      </c>
      <c r="F88" s="6">
        <v>265777.40999999992</v>
      </c>
      <c r="G88" s="6">
        <v>283003.72361111105</v>
      </c>
      <c r="H88" s="6">
        <f>Taulukko2[[#This Row],[Förändring enligt 2022 års nivå, €]]/Taulukko2[[#This Row],[Invånarantal den 31 december 2019]]</f>
        <v>28.886773870686032</v>
      </c>
    </row>
    <row r="89" spans="1:8" x14ac:dyDescent="0.2">
      <c r="A89">
        <v>236</v>
      </c>
      <c r="B89" t="s">
        <v>98</v>
      </c>
      <c r="C89" s="6">
        <v>4261</v>
      </c>
      <c r="D89" s="6">
        <v>111897.55</v>
      </c>
      <c r="E89" s="6">
        <v>270002.15999999997</v>
      </c>
      <c r="F89" s="6">
        <v>158104.60999999999</v>
      </c>
      <c r="G89" s="6">
        <v>168352.13101851853</v>
      </c>
      <c r="H89" s="6">
        <f>Taulukko2[[#This Row],[Förändring enligt 2022 års nivå, €]]/Taulukko2[[#This Row],[Invånarantal den 31 december 2019]]</f>
        <v>39.510004932766613</v>
      </c>
    </row>
    <row r="90" spans="1:8" x14ac:dyDescent="0.2">
      <c r="A90">
        <v>239</v>
      </c>
      <c r="B90" t="s">
        <v>99</v>
      </c>
      <c r="C90" s="6">
        <v>2202</v>
      </c>
      <c r="D90" s="6">
        <v>130890.48</v>
      </c>
      <c r="E90" s="6">
        <v>183066.48</v>
      </c>
      <c r="F90" s="6">
        <v>52176.000000000015</v>
      </c>
      <c r="G90" s="6">
        <v>55557.777777777796</v>
      </c>
      <c r="H90" s="6">
        <f>Taulukko2[[#This Row],[Förändring enligt 2022 års nivå, €]]/Taulukko2[[#This Row],[Invånarantal den 31 december 2019]]</f>
        <v>25.230598445857311</v>
      </c>
    </row>
    <row r="91" spans="1:8" x14ac:dyDescent="0.2">
      <c r="A91">
        <v>240</v>
      </c>
      <c r="B91" t="s">
        <v>100</v>
      </c>
      <c r="C91" s="6">
        <v>20707</v>
      </c>
      <c r="D91" s="6">
        <v>1819834.53</v>
      </c>
      <c r="E91" s="6">
        <v>3508356.24</v>
      </c>
      <c r="F91" s="6">
        <v>1688521.7100000002</v>
      </c>
      <c r="G91" s="6">
        <v>1797962.9319444448</v>
      </c>
      <c r="H91" s="6">
        <f>Taulukko2[[#This Row],[Förändring enligt 2022 års nivå, €]]/Taulukko2[[#This Row],[Invånarantal den 31 december 2019]]</f>
        <v>86.828750275000957</v>
      </c>
    </row>
    <row r="92" spans="1:8" x14ac:dyDescent="0.2">
      <c r="A92">
        <v>241</v>
      </c>
      <c r="B92" t="s">
        <v>101</v>
      </c>
      <c r="C92" s="6">
        <v>8079</v>
      </c>
      <c r="D92" s="6">
        <v>275910.25</v>
      </c>
      <c r="E92" s="6">
        <v>621924.48</v>
      </c>
      <c r="F92" s="6">
        <v>346014.23</v>
      </c>
      <c r="G92" s="6">
        <v>368441.07824074075</v>
      </c>
      <c r="H92" s="6">
        <f>Taulukko2[[#This Row],[Förändring enligt 2022 års nivå, €]]/Taulukko2[[#This Row],[Invånarantal den 31 december 2019]]</f>
        <v>45.604787503495572</v>
      </c>
    </row>
    <row r="93" spans="1:8" x14ac:dyDescent="0.2">
      <c r="A93">
        <v>244</v>
      </c>
      <c r="B93" t="s">
        <v>102</v>
      </c>
      <c r="C93" s="6">
        <v>18355</v>
      </c>
      <c r="D93" s="6">
        <v>491375.64</v>
      </c>
      <c r="E93" s="6">
        <v>1400166</v>
      </c>
      <c r="F93" s="6">
        <v>908790.36</v>
      </c>
      <c r="G93" s="6">
        <v>967693.43888888892</v>
      </c>
      <c r="H93" s="6">
        <f>Taulukko2[[#This Row],[Förändring enligt 2022 års nivå, €]]/Taulukko2[[#This Row],[Invånarantal den 31 december 2019]]</f>
        <v>52.720971881715549</v>
      </c>
    </row>
    <row r="94" spans="1:8" x14ac:dyDescent="0.2">
      <c r="A94">
        <v>245</v>
      </c>
      <c r="B94" t="s">
        <v>103</v>
      </c>
      <c r="C94" s="6">
        <v>36756</v>
      </c>
      <c r="D94" s="6">
        <v>2443534.59</v>
      </c>
      <c r="E94" s="6">
        <v>4753041.12</v>
      </c>
      <c r="F94" s="6">
        <v>2309506.5300000003</v>
      </c>
      <c r="G94" s="6">
        <v>2459196.7680555559</v>
      </c>
      <c r="H94" s="6">
        <f>Taulukko2[[#This Row],[Förändring enligt 2022 års nivå, €]]/Taulukko2[[#This Row],[Invånarantal den 31 december 2019]]</f>
        <v>66.905995430829137</v>
      </c>
    </row>
    <row r="95" spans="1:8" x14ac:dyDescent="0.2">
      <c r="A95">
        <v>249</v>
      </c>
      <c r="B95" t="s">
        <v>104</v>
      </c>
      <c r="C95" s="6">
        <v>9605</v>
      </c>
      <c r="D95" s="6">
        <v>330120.55</v>
      </c>
      <c r="E95" s="6">
        <v>1288152.72</v>
      </c>
      <c r="F95" s="6">
        <v>958032.16999999993</v>
      </c>
      <c r="G95" s="6">
        <v>1020126.8476851851</v>
      </c>
      <c r="H95" s="6">
        <f>Taulukko2[[#This Row],[Förändring enligt 2022 års nivå, €]]/Taulukko2[[#This Row],[Invånarantal den 31 december 2019]]</f>
        <v>106.20789668768195</v>
      </c>
    </row>
    <row r="96" spans="1:8" x14ac:dyDescent="0.2">
      <c r="A96">
        <v>250</v>
      </c>
      <c r="B96" t="s">
        <v>105</v>
      </c>
      <c r="C96" s="6">
        <v>1865</v>
      </c>
      <c r="D96" s="6">
        <v>45580.9</v>
      </c>
      <c r="E96" s="6">
        <v>130403.52</v>
      </c>
      <c r="F96" s="6">
        <v>84822.62</v>
      </c>
      <c r="G96" s="6">
        <v>90320.382407407407</v>
      </c>
      <c r="H96" s="6">
        <f>Taulukko2[[#This Row],[Förändring enligt 2022 års nivå, €]]/Taulukko2[[#This Row],[Invånarantal den 31 december 2019]]</f>
        <v>48.429159467778767</v>
      </c>
    </row>
    <row r="97" spans="1:8" x14ac:dyDescent="0.2">
      <c r="A97">
        <v>256</v>
      </c>
      <c r="B97" t="s">
        <v>106</v>
      </c>
      <c r="C97" s="6">
        <v>1620</v>
      </c>
      <c r="D97" s="6">
        <v>70957.86</v>
      </c>
      <c r="E97" s="6">
        <v>119536.56</v>
      </c>
      <c r="F97" s="6">
        <v>48578.7</v>
      </c>
      <c r="G97" s="6">
        <v>51727.319444444445</v>
      </c>
      <c r="H97" s="6">
        <f>Taulukko2[[#This Row],[Förändring enligt 2022 års nivå, €]]/Taulukko2[[#This Row],[Invånarantal den 31 december 2019]]</f>
        <v>31.930444101508918</v>
      </c>
    </row>
    <row r="98" spans="1:8" x14ac:dyDescent="0.2">
      <c r="A98">
        <v>257</v>
      </c>
      <c r="B98" t="s">
        <v>107</v>
      </c>
      <c r="C98" s="6">
        <v>39586</v>
      </c>
      <c r="D98" s="6">
        <v>2164413</v>
      </c>
      <c r="E98" s="6">
        <v>3711484.8</v>
      </c>
      <c r="F98" s="6">
        <v>1547071.7999999998</v>
      </c>
      <c r="G98" s="6">
        <v>1647344.972222222</v>
      </c>
      <c r="H98" s="6">
        <f>Taulukko2[[#This Row],[Förändring enligt 2022 års nivå, €]]/Taulukko2[[#This Row],[Invånarantal den 31 december 2019]]</f>
        <v>41.614332648467183</v>
      </c>
    </row>
    <row r="99" spans="1:8" x14ac:dyDescent="0.2">
      <c r="A99">
        <v>260</v>
      </c>
      <c r="B99" t="s">
        <v>108</v>
      </c>
      <c r="C99" s="6">
        <v>10136</v>
      </c>
      <c r="D99" s="6">
        <v>643171.02</v>
      </c>
      <c r="E99" s="6">
        <v>1654285.68</v>
      </c>
      <c r="F99" s="6">
        <v>1011114.6599999999</v>
      </c>
      <c r="G99" s="6">
        <v>1076649.8694444443</v>
      </c>
      <c r="H99" s="6">
        <f>Taulukko2[[#This Row],[Förändring enligt 2022 års nivå, €]]/Taulukko2[[#This Row],[Invånarantal den 31 december 2019]]</f>
        <v>106.22038964526878</v>
      </c>
    </row>
    <row r="100" spans="1:8" x14ac:dyDescent="0.2">
      <c r="A100">
        <v>261</v>
      </c>
      <c r="B100" t="s">
        <v>109</v>
      </c>
      <c r="C100" s="6">
        <v>6453</v>
      </c>
      <c r="D100" s="6">
        <v>193932.51</v>
      </c>
      <c r="E100" s="6">
        <v>376999.92</v>
      </c>
      <c r="F100" s="6">
        <v>183067.40999999997</v>
      </c>
      <c r="G100" s="6">
        <v>194932.89027777777</v>
      </c>
      <c r="H100" s="6">
        <f>Taulukko2[[#This Row],[Förändring enligt 2022 års nivå, €]]/Taulukko2[[#This Row],[Invånarantal den 31 december 2019]]</f>
        <v>30.20810325085662</v>
      </c>
    </row>
    <row r="101" spans="1:8" x14ac:dyDescent="0.2">
      <c r="A101">
        <v>263</v>
      </c>
      <c r="B101" t="s">
        <v>110</v>
      </c>
      <c r="C101" s="6">
        <v>7998</v>
      </c>
      <c r="D101" s="6">
        <v>448606.25</v>
      </c>
      <c r="E101" s="6">
        <v>845115.12</v>
      </c>
      <c r="F101" s="6">
        <v>396508.87</v>
      </c>
      <c r="G101" s="6">
        <v>422208.51898148149</v>
      </c>
      <c r="H101" s="6">
        <f>Taulukko2[[#This Row],[Förändring enligt 2022 års nivå, €]]/Taulukko2[[#This Row],[Invånarantal den 31 december 2019]]</f>
        <v>52.789262188232243</v>
      </c>
    </row>
    <row r="102" spans="1:8" x14ac:dyDescent="0.2">
      <c r="A102">
        <v>265</v>
      </c>
      <c r="B102" t="s">
        <v>111</v>
      </c>
      <c r="C102" s="6">
        <v>1096</v>
      </c>
      <c r="D102" s="6">
        <v>65979.47</v>
      </c>
      <c r="E102" s="6">
        <v>57678.48</v>
      </c>
      <c r="F102" s="6">
        <v>-8300.989999999998</v>
      </c>
      <c r="G102" s="6">
        <v>-8839.0171296296285</v>
      </c>
      <c r="H102" s="6">
        <f>Taulukko2[[#This Row],[Förändring enligt 2022 års nivå, €]]/Taulukko2[[#This Row],[Invånarantal den 31 december 2019]]</f>
        <v>-8.0647966511219238</v>
      </c>
    </row>
    <row r="103" spans="1:8" x14ac:dyDescent="0.2">
      <c r="A103">
        <v>271</v>
      </c>
      <c r="B103" t="s">
        <v>112</v>
      </c>
      <c r="C103" s="6">
        <v>7103</v>
      </c>
      <c r="D103" s="6">
        <v>396740.79</v>
      </c>
      <c r="E103" s="6">
        <v>964651.68</v>
      </c>
      <c r="F103" s="6">
        <v>567910.89000000013</v>
      </c>
      <c r="G103" s="6">
        <v>604719.92916666681</v>
      </c>
      <c r="H103" s="6">
        <f>Taulukko2[[#This Row],[Förändring enligt 2022 års nivå, €]]/Taulukko2[[#This Row],[Invånarantal den 31 december 2019]]</f>
        <v>85.135848115819627</v>
      </c>
    </row>
    <row r="104" spans="1:8" x14ac:dyDescent="0.2">
      <c r="A104">
        <v>272</v>
      </c>
      <c r="B104" t="s">
        <v>113</v>
      </c>
      <c r="C104" s="6">
        <v>47681</v>
      </c>
      <c r="D104" s="6">
        <v>2389139.66</v>
      </c>
      <c r="E104" s="6">
        <v>5174344.8</v>
      </c>
      <c r="F104" s="6">
        <v>2785205.1399999997</v>
      </c>
      <c r="G104" s="6">
        <v>2965727.6953703701</v>
      </c>
      <c r="H104" s="6">
        <f>Taulukko2[[#This Row],[Förändring enligt 2022 års nivå, €]]/Taulukko2[[#This Row],[Invånarantal den 31 december 2019]]</f>
        <v>62.199360235111889</v>
      </c>
    </row>
    <row r="105" spans="1:8" x14ac:dyDescent="0.2">
      <c r="A105">
        <v>273</v>
      </c>
      <c r="B105" t="s">
        <v>114</v>
      </c>
      <c r="C105" s="6">
        <v>3846</v>
      </c>
      <c r="D105" s="6">
        <v>162649.91</v>
      </c>
      <c r="E105" s="6">
        <v>253283.76</v>
      </c>
      <c r="F105" s="6">
        <v>90633.85</v>
      </c>
      <c r="G105" s="6">
        <v>96508.266203703723</v>
      </c>
      <c r="H105" s="6">
        <f>Taulukko2[[#This Row],[Förändring enligt 2022 års nivå, €]]/Taulukko2[[#This Row],[Invånarantal den 31 december 2019]]</f>
        <v>25.093152939080532</v>
      </c>
    </row>
    <row r="106" spans="1:8" x14ac:dyDescent="0.2">
      <c r="A106">
        <v>275</v>
      </c>
      <c r="B106" t="s">
        <v>115</v>
      </c>
      <c r="C106" s="6">
        <v>2627</v>
      </c>
      <c r="D106" s="6">
        <v>157925.6</v>
      </c>
      <c r="E106" s="6">
        <v>235729.44</v>
      </c>
      <c r="F106" s="6">
        <v>77803.839999999997</v>
      </c>
      <c r="G106" s="6">
        <v>82846.681481481486</v>
      </c>
      <c r="H106" s="6">
        <f>Taulukko2[[#This Row],[Förändring enligt 2022 års nivå, €]]/Taulukko2[[#This Row],[Invånarantal den 31 december 2019]]</f>
        <v>31.536612669007038</v>
      </c>
    </row>
    <row r="107" spans="1:8" x14ac:dyDescent="0.2">
      <c r="A107">
        <v>276</v>
      </c>
      <c r="B107" t="s">
        <v>116</v>
      </c>
      <c r="C107" s="6">
        <v>14821</v>
      </c>
      <c r="D107" s="6">
        <v>844570.99</v>
      </c>
      <c r="E107" s="6">
        <v>1758775.68</v>
      </c>
      <c r="F107" s="6">
        <v>914204.69</v>
      </c>
      <c r="G107" s="6">
        <v>973458.69768518524</v>
      </c>
      <c r="H107" s="6">
        <f>Taulukko2[[#This Row],[Förändring enligt 2022 års nivå, €]]/Taulukko2[[#This Row],[Invånarantal den 31 december 2019]]</f>
        <v>65.681040259441687</v>
      </c>
    </row>
    <row r="108" spans="1:8" x14ac:dyDescent="0.2">
      <c r="A108">
        <v>280</v>
      </c>
      <c r="B108" t="s">
        <v>117</v>
      </c>
      <c r="C108" s="6">
        <v>2077</v>
      </c>
      <c r="D108" s="6">
        <v>32019.96</v>
      </c>
      <c r="E108" s="6">
        <v>74396.88</v>
      </c>
      <c r="F108" s="6">
        <v>42376.920000000006</v>
      </c>
      <c r="G108" s="6">
        <v>45123.572222222232</v>
      </c>
      <c r="H108" s="6">
        <f>Taulukko2[[#This Row],[Förändring enligt 2022 års nivå, €]]/Taulukko2[[#This Row],[Invånarantal den 31 december 2019]]</f>
        <v>21.725359760338097</v>
      </c>
    </row>
    <row r="109" spans="1:8" x14ac:dyDescent="0.2">
      <c r="A109">
        <v>284</v>
      </c>
      <c r="B109" t="s">
        <v>118</v>
      </c>
      <c r="C109" s="6">
        <v>2308</v>
      </c>
      <c r="D109" s="6">
        <v>90192.43</v>
      </c>
      <c r="E109" s="6">
        <v>101146.32</v>
      </c>
      <c r="F109" s="6">
        <v>10953.890000000014</v>
      </c>
      <c r="G109" s="6">
        <v>11663.864351851867</v>
      </c>
      <c r="H109" s="6">
        <f>Taulukko2[[#This Row],[Förändring enligt 2022 års nivå, €]]/Taulukko2[[#This Row],[Invånarantal den 31 december 2019]]</f>
        <v>5.053667396816234</v>
      </c>
    </row>
    <row r="110" spans="1:8" x14ac:dyDescent="0.2">
      <c r="A110">
        <v>285</v>
      </c>
      <c r="B110" t="s">
        <v>119</v>
      </c>
      <c r="C110" s="6">
        <v>52126</v>
      </c>
      <c r="D110" s="6">
        <v>6252675.5199999996</v>
      </c>
      <c r="E110" s="6">
        <v>10650456.720000001</v>
      </c>
      <c r="F110" s="6">
        <v>4397781.2000000011</v>
      </c>
      <c r="G110" s="6">
        <v>4682822.5740740756</v>
      </c>
      <c r="H110" s="6">
        <f>Taulukko2[[#This Row],[Förändring enligt 2022 års nivå, €]]/Taulukko2[[#This Row],[Invånarantal den 31 december 2019]]</f>
        <v>89.836599280092003</v>
      </c>
    </row>
    <row r="111" spans="1:8" x14ac:dyDescent="0.2">
      <c r="A111">
        <v>286</v>
      </c>
      <c r="B111" t="s">
        <v>120</v>
      </c>
      <c r="C111" s="6">
        <v>82113</v>
      </c>
      <c r="D111" s="6">
        <v>7091032.5099999998</v>
      </c>
      <c r="E111" s="6">
        <v>12574744.560000001</v>
      </c>
      <c r="F111" s="6">
        <v>5483712.0500000007</v>
      </c>
      <c r="G111" s="6">
        <v>5839137.8310185196</v>
      </c>
      <c r="H111" s="6">
        <f>Taulukko2[[#This Row],[Förändring enligt 2022 års nivå, €]]/Taulukko2[[#This Row],[Invånarantal den 31 december 2019]]</f>
        <v>71.111003507587341</v>
      </c>
    </row>
    <row r="112" spans="1:8" x14ac:dyDescent="0.2">
      <c r="A112">
        <v>287</v>
      </c>
      <c r="B112" t="s">
        <v>121</v>
      </c>
      <c r="C112" s="6">
        <v>6486</v>
      </c>
      <c r="D112" s="6">
        <v>120976.08</v>
      </c>
      <c r="E112" s="6">
        <v>267494.40000000002</v>
      </c>
      <c r="F112" s="6">
        <v>146518.32</v>
      </c>
      <c r="G112" s="6">
        <v>156014.87777777779</v>
      </c>
      <c r="H112" s="6">
        <f>Taulukko2[[#This Row],[Förändring enligt 2022 års nivå, €]]/Taulukko2[[#This Row],[Invånarantal den 31 december 2019]]</f>
        <v>24.054097714736013</v>
      </c>
    </row>
    <row r="113" spans="1:8" x14ac:dyDescent="0.2">
      <c r="A113">
        <v>288</v>
      </c>
      <c r="B113" t="s">
        <v>122</v>
      </c>
      <c r="C113" s="6">
        <v>6428</v>
      </c>
      <c r="D113" s="6">
        <v>117295.15</v>
      </c>
      <c r="E113" s="6">
        <v>276689.52</v>
      </c>
      <c r="F113" s="6">
        <v>159394.37000000002</v>
      </c>
      <c r="G113" s="6">
        <v>169725.48657407411</v>
      </c>
      <c r="H113" s="6">
        <f>Taulukko2[[#This Row],[Förändring enligt 2022 års nivå, €]]/Taulukko2[[#This Row],[Invånarantal den 31 december 2019]]</f>
        <v>26.404089386134739</v>
      </c>
    </row>
    <row r="114" spans="1:8" x14ac:dyDescent="0.2">
      <c r="A114">
        <v>290</v>
      </c>
      <c r="B114" t="s">
        <v>123</v>
      </c>
      <c r="C114" s="6">
        <v>8190</v>
      </c>
      <c r="D114" s="6">
        <v>566843.11</v>
      </c>
      <c r="E114" s="6">
        <v>1024002</v>
      </c>
      <c r="F114" s="6">
        <v>457158.89</v>
      </c>
      <c r="G114" s="6">
        <v>486789.55879629636</v>
      </c>
      <c r="H114" s="6">
        <f>Taulukko2[[#This Row],[Förändring enligt 2022 års nivå, €]]/Taulukko2[[#This Row],[Invånarantal den 31 december 2019]]</f>
        <v>59.437064566092353</v>
      </c>
    </row>
    <row r="115" spans="1:8" x14ac:dyDescent="0.2">
      <c r="A115">
        <v>291</v>
      </c>
      <c r="B115" t="s">
        <v>124</v>
      </c>
      <c r="C115" s="6">
        <v>2206</v>
      </c>
      <c r="D115" s="6">
        <v>128100.61</v>
      </c>
      <c r="E115" s="6">
        <v>203964.48</v>
      </c>
      <c r="F115" s="6">
        <v>75863.87000000001</v>
      </c>
      <c r="G115" s="6">
        <v>80780.972685185203</v>
      </c>
      <c r="H115" s="6">
        <f>Taulukko2[[#This Row],[Förändring enligt 2022 års nivå, €]]/Taulukko2[[#This Row],[Invånarantal den 31 december 2019]]</f>
        <v>36.618754617037716</v>
      </c>
    </row>
    <row r="116" spans="1:8" x14ac:dyDescent="0.2">
      <c r="A116">
        <v>297</v>
      </c>
      <c r="B116" t="s">
        <v>125</v>
      </c>
      <c r="C116" s="6">
        <v>119282</v>
      </c>
      <c r="D116" s="6">
        <v>10813044.18</v>
      </c>
      <c r="E116" s="6">
        <v>15579041.039999999</v>
      </c>
      <c r="F116" s="6">
        <v>4765996.8599999994</v>
      </c>
      <c r="G116" s="6">
        <v>5074904.0638888888</v>
      </c>
      <c r="H116" s="6">
        <f>Taulukko2[[#This Row],[Förändring enligt 2022 års nivå, €]]/Taulukko2[[#This Row],[Invånarantal den 31 december 2019]]</f>
        <v>42.545430692718838</v>
      </c>
    </row>
    <row r="117" spans="1:8" x14ac:dyDescent="0.2">
      <c r="A117">
        <v>300</v>
      </c>
      <c r="B117" t="s">
        <v>126</v>
      </c>
      <c r="C117" s="6">
        <v>3551</v>
      </c>
      <c r="D117" s="6">
        <v>77372.77</v>
      </c>
      <c r="E117" s="6">
        <v>122880.24</v>
      </c>
      <c r="F117" s="6">
        <v>45507.47</v>
      </c>
      <c r="G117" s="6">
        <v>48457.028240740743</v>
      </c>
      <c r="H117" s="6">
        <f>Taulukko2[[#This Row],[Förändring enligt 2022 års nivå, €]]/Taulukko2[[#This Row],[Invånarantal den 31 december 2019]]</f>
        <v>13.646023159881933</v>
      </c>
    </row>
    <row r="118" spans="1:8" x14ac:dyDescent="0.2">
      <c r="A118">
        <v>301</v>
      </c>
      <c r="B118" t="s">
        <v>127</v>
      </c>
      <c r="C118" s="6">
        <v>20678</v>
      </c>
      <c r="D118" s="6">
        <v>735410.35</v>
      </c>
      <c r="E118" s="6">
        <v>1828157.04</v>
      </c>
      <c r="F118" s="6">
        <v>1092746.69</v>
      </c>
      <c r="G118" s="6">
        <v>1163572.8643518519</v>
      </c>
      <c r="H118" s="6">
        <f>Taulukko2[[#This Row],[Förändring enligt 2022 års nivå, €]]/Taulukko2[[#This Row],[Invånarantal den 31 december 2019]]</f>
        <v>56.271054471024854</v>
      </c>
    </row>
    <row r="119" spans="1:8" x14ac:dyDescent="0.2">
      <c r="A119">
        <v>304</v>
      </c>
      <c r="B119" t="s">
        <v>128</v>
      </c>
      <c r="C119" s="6">
        <v>949</v>
      </c>
      <c r="D119" s="6">
        <v>42192.52</v>
      </c>
      <c r="E119" s="6">
        <v>24241.68</v>
      </c>
      <c r="F119" s="6">
        <v>-17950.839999999997</v>
      </c>
      <c r="G119" s="6">
        <v>-19114.320370370369</v>
      </c>
      <c r="H119" s="6">
        <f>Taulukko2[[#This Row],[Förändring enligt 2022 års nivå, €]]/Taulukko2[[#This Row],[Invånarantal den 31 december 2019]]</f>
        <v>-20.141538851812822</v>
      </c>
    </row>
    <row r="120" spans="1:8" x14ac:dyDescent="0.2">
      <c r="A120">
        <v>305</v>
      </c>
      <c r="B120" t="s">
        <v>129</v>
      </c>
      <c r="C120" s="6">
        <v>15134</v>
      </c>
      <c r="D120" s="6">
        <v>410054.75</v>
      </c>
      <c r="E120" s="6">
        <v>1547287.92</v>
      </c>
      <c r="F120" s="6">
        <v>1137233.17</v>
      </c>
      <c r="G120" s="6">
        <v>1210942.7273148149</v>
      </c>
      <c r="H120" s="6">
        <f>Taulukko2[[#This Row],[Förändring enligt 2022 års nivå, €]]/Taulukko2[[#This Row],[Invånarantal den 31 december 2019]]</f>
        <v>80.014717015647875</v>
      </c>
    </row>
    <row r="121" spans="1:8" x14ac:dyDescent="0.2">
      <c r="A121">
        <v>309</v>
      </c>
      <c r="B121" t="s">
        <v>130</v>
      </c>
      <c r="C121" s="6">
        <v>6688</v>
      </c>
      <c r="D121" s="6">
        <v>505140.76</v>
      </c>
      <c r="E121" s="6">
        <v>1309050.72</v>
      </c>
      <c r="F121" s="6">
        <v>803909.96</v>
      </c>
      <c r="G121" s="6">
        <v>856015.23518518521</v>
      </c>
      <c r="H121" s="6">
        <f>Taulukko2[[#This Row],[Förändring enligt 2022 års nivå, €]]/Taulukko2[[#This Row],[Invånarantal den 31 december 2019]]</f>
        <v>127.99270861022507</v>
      </c>
    </row>
    <row r="122" spans="1:8" x14ac:dyDescent="0.2">
      <c r="A122">
        <v>312</v>
      </c>
      <c r="B122" t="s">
        <v>131</v>
      </c>
      <c r="C122" s="6">
        <v>1313</v>
      </c>
      <c r="D122" s="6">
        <v>42060.79</v>
      </c>
      <c r="E122" s="6">
        <v>85263.84</v>
      </c>
      <c r="F122" s="6">
        <v>43203.049999999996</v>
      </c>
      <c r="G122" s="6">
        <v>46003.247685185182</v>
      </c>
      <c r="H122" s="6">
        <f>Taulukko2[[#This Row],[Förändring enligt 2022 års nivå, €]]/Taulukko2[[#This Row],[Invånarantal den 31 december 2019]]</f>
        <v>35.036746142562976</v>
      </c>
    </row>
    <row r="123" spans="1:8" x14ac:dyDescent="0.2">
      <c r="A123">
        <v>316</v>
      </c>
      <c r="B123" t="s">
        <v>132</v>
      </c>
      <c r="C123" s="6">
        <v>4368</v>
      </c>
      <c r="D123" s="6">
        <v>188827.01</v>
      </c>
      <c r="E123" s="6">
        <v>461427.84</v>
      </c>
      <c r="F123" s="6">
        <v>272600.83</v>
      </c>
      <c r="G123" s="6">
        <v>290269.40231481486</v>
      </c>
      <c r="H123" s="6">
        <f>Taulukko2[[#This Row],[Förändring enligt 2022 års nivå, €]]/Taulukko2[[#This Row],[Invånarantal den 31 december 2019]]</f>
        <v>66.453617746065675</v>
      </c>
    </row>
    <row r="124" spans="1:8" x14ac:dyDescent="0.2">
      <c r="A124">
        <v>317</v>
      </c>
      <c r="B124" t="s">
        <v>133</v>
      </c>
      <c r="C124" s="6">
        <v>2576</v>
      </c>
      <c r="D124" s="6">
        <v>95982.14</v>
      </c>
      <c r="E124" s="6">
        <v>156317.04</v>
      </c>
      <c r="F124" s="6">
        <v>60334.900000000009</v>
      </c>
      <c r="G124" s="6">
        <v>64245.495370370387</v>
      </c>
      <c r="H124" s="6">
        <f>Taulukko2[[#This Row],[Förändring enligt 2022 års nivå, €]]/Taulukko2[[#This Row],[Invånarantal den 31 december 2019]]</f>
        <v>24.940021494709001</v>
      </c>
    </row>
    <row r="125" spans="1:8" x14ac:dyDescent="0.2">
      <c r="A125">
        <v>320</v>
      </c>
      <c r="B125" t="s">
        <v>134</v>
      </c>
      <c r="C125" s="6">
        <v>7274</v>
      </c>
      <c r="D125" s="6">
        <v>506505.43</v>
      </c>
      <c r="E125" s="6">
        <v>815022</v>
      </c>
      <c r="F125" s="6">
        <v>308516.57</v>
      </c>
      <c r="G125" s="6">
        <v>328513.01435185189</v>
      </c>
      <c r="H125" s="6">
        <f>Taulukko2[[#This Row],[Förändring enligt 2022 års nivå, €]]/Taulukko2[[#This Row],[Invånarantal den 31 december 2019]]</f>
        <v>45.16263601207752</v>
      </c>
    </row>
    <row r="126" spans="1:8" x14ac:dyDescent="0.2">
      <c r="A126">
        <v>322</v>
      </c>
      <c r="B126" t="s">
        <v>135</v>
      </c>
      <c r="C126" s="6">
        <v>6640</v>
      </c>
      <c r="D126" s="6">
        <v>223761.36</v>
      </c>
      <c r="E126" s="6">
        <v>416288.16</v>
      </c>
      <c r="F126" s="6">
        <v>192526.8</v>
      </c>
      <c r="G126" s="6">
        <v>205005.38888888888</v>
      </c>
      <c r="H126" s="6">
        <f>Taulukko2[[#This Row],[Förändring enligt 2022 års nivå, €]]/Taulukko2[[#This Row],[Invånarantal den 31 december 2019]]</f>
        <v>30.874305555555555</v>
      </c>
    </row>
    <row r="127" spans="1:8" x14ac:dyDescent="0.2">
      <c r="A127">
        <v>398</v>
      </c>
      <c r="B127" t="s">
        <v>136</v>
      </c>
      <c r="C127" s="6">
        <v>119823</v>
      </c>
      <c r="D127" s="6">
        <v>15287993.67</v>
      </c>
      <c r="E127" s="6">
        <v>23822884.079999998</v>
      </c>
      <c r="F127" s="6">
        <v>8534890.4099999983</v>
      </c>
      <c r="G127" s="6">
        <v>9088077.7513888869</v>
      </c>
      <c r="H127" s="6">
        <f>Taulukko2[[#This Row],[Förändring enligt 2022 års nivå, €]]/Taulukko2[[#This Row],[Invånarantal den 31 december 2019]]</f>
        <v>75.845853896070764</v>
      </c>
    </row>
    <row r="128" spans="1:8" x14ac:dyDescent="0.2">
      <c r="A128">
        <v>399</v>
      </c>
      <c r="B128" t="s">
        <v>137</v>
      </c>
      <c r="C128" s="6">
        <v>8017</v>
      </c>
      <c r="D128" s="6">
        <v>225965.83</v>
      </c>
      <c r="E128" s="6">
        <v>488177.28</v>
      </c>
      <c r="F128" s="6">
        <v>262211.45000000007</v>
      </c>
      <c r="G128" s="6">
        <v>279206.63657407416</v>
      </c>
      <c r="H128" s="6">
        <f>Taulukko2[[#This Row],[Förändring enligt 2022 års nivå, €]]/Taulukko2[[#This Row],[Invånarantal den 31 december 2019]]</f>
        <v>34.826822573789968</v>
      </c>
    </row>
    <row r="129" spans="1:8" x14ac:dyDescent="0.2">
      <c r="A129">
        <v>400</v>
      </c>
      <c r="B129" t="s">
        <v>138</v>
      </c>
      <c r="C129" s="6">
        <v>8588</v>
      </c>
      <c r="D129" s="6">
        <v>181341.77</v>
      </c>
      <c r="E129" s="6">
        <v>335203.92</v>
      </c>
      <c r="F129" s="6">
        <v>153862.15</v>
      </c>
      <c r="G129" s="6">
        <v>163834.69675925927</v>
      </c>
      <c r="H129" s="6">
        <f>Taulukko2[[#This Row],[Förändring enligt 2022 års nivå, €]]/Taulukko2[[#This Row],[Invånarantal den 31 december 2019]]</f>
        <v>19.077165435405131</v>
      </c>
    </row>
    <row r="130" spans="1:8" x14ac:dyDescent="0.2">
      <c r="A130">
        <v>402</v>
      </c>
      <c r="B130" t="s">
        <v>139</v>
      </c>
      <c r="C130" s="6">
        <v>9485</v>
      </c>
      <c r="D130" s="6">
        <v>606043.94999999995</v>
      </c>
      <c r="E130" s="6">
        <v>1017314.64</v>
      </c>
      <c r="F130" s="6">
        <v>411270.69000000006</v>
      </c>
      <c r="G130" s="6">
        <v>437927.12361111119</v>
      </c>
      <c r="H130" s="6">
        <f>Taulukko2[[#This Row],[Förändring enligt 2022 års nivå, €]]/Taulukko2[[#This Row],[Invånarantal den 31 december 2019]]</f>
        <v>46.170492737070234</v>
      </c>
    </row>
    <row r="131" spans="1:8" x14ac:dyDescent="0.2">
      <c r="A131">
        <v>403</v>
      </c>
      <c r="B131" t="s">
        <v>140</v>
      </c>
      <c r="C131" s="6">
        <v>2996</v>
      </c>
      <c r="D131" s="6">
        <v>60321.77</v>
      </c>
      <c r="E131" s="6">
        <v>112849.2</v>
      </c>
      <c r="F131" s="6">
        <v>52527.43</v>
      </c>
      <c r="G131" s="6">
        <v>55931.985648148155</v>
      </c>
      <c r="H131" s="6">
        <f>Taulukko2[[#This Row],[Förändring enligt 2022 års nivå, €]]/Taulukko2[[#This Row],[Invånarantal den 31 december 2019]]</f>
        <v>18.668887065470013</v>
      </c>
    </row>
    <row r="132" spans="1:8" x14ac:dyDescent="0.2">
      <c r="A132">
        <v>405</v>
      </c>
      <c r="B132" t="s">
        <v>141</v>
      </c>
      <c r="C132" s="6">
        <v>72634</v>
      </c>
      <c r="D132" s="6">
        <v>4851159.96</v>
      </c>
      <c r="E132" s="6">
        <v>10831851.359999999</v>
      </c>
      <c r="F132" s="6">
        <v>5980691.3999999994</v>
      </c>
      <c r="G132" s="6">
        <v>6368328.805555555</v>
      </c>
      <c r="H132" s="6">
        <f>Taulukko2[[#This Row],[Förändring enligt 2022 års nivå, €]]/Taulukko2[[#This Row],[Invånarantal den 31 december 2019]]</f>
        <v>87.676966786292297</v>
      </c>
    </row>
    <row r="133" spans="1:8" x14ac:dyDescent="0.2">
      <c r="A133">
        <v>407</v>
      </c>
      <c r="B133" t="s">
        <v>142</v>
      </c>
      <c r="C133" s="6">
        <v>2606</v>
      </c>
      <c r="D133" s="6">
        <v>240293.84</v>
      </c>
      <c r="E133" s="6">
        <v>224026.56</v>
      </c>
      <c r="F133" s="6">
        <v>-16267.279999999999</v>
      </c>
      <c r="G133" s="6">
        <v>-17321.640740740742</v>
      </c>
      <c r="H133" s="6">
        <f>Taulukko2[[#This Row],[Förändring enligt 2022 års nivå, €]]/Taulukko2[[#This Row],[Invånarantal den 31 december 2019]]</f>
        <v>-6.646830675648788</v>
      </c>
    </row>
    <row r="134" spans="1:8" x14ac:dyDescent="0.2">
      <c r="A134">
        <v>408</v>
      </c>
      <c r="B134" t="s">
        <v>143</v>
      </c>
      <c r="C134" s="6">
        <v>14278</v>
      </c>
      <c r="D134" s="6">
        <v>400613.64</v>
      </c>
      <c r="E134" s="6">
        <v>1023166.08</v>
      </c>
      <c r="F134" s="6">
        <v>622552.43999999994</v>
      </c>
      <c r="G134" s="6">
        <v>662903.06111111108</v>
      </c>
      <c r="H134" s="6">
        <f>Taulukko2[[#This Row],[Förändring enligt 2022 års nivå, €]]/Taulukko2[[#This Row],[Invånarantal den 31 december 2019]]</f>
        <v>46.42828555197584</v>
      </c>
    </row>
    <row r="135" spans="1:8" x14ac:dyDescent="0.2">
      <c r="A135">
        <v>410</v>
      </c>
      <c r="B135" t="s">
        <v>144</v>
      </c>
      <c r="C135" s="6">
        <v>18903</v>
      </c>
      <c r="D135" s="6">
        <v>835580.1</v>
      </c>
      <c r="E135" s="6">
        <v>1792212.48</v>
      </c>
      <c r="F135" s="6">
        <v>956632.38</v>
      </c>
      <c r="G135" s="6">
        <v>1018636.3305555556</v>
      </c>
      <c r="H135" s="6">
        <f>Taulukko2[[#This Row],[Förändring enligt 2022 års nivå, €]]/Taulukko2[[#This Row],[Invånarantal den 31 december 2019]]</f>
        <v>53.887548566659028</v>
      </c>
    </row>
    <row r="136" spans="1:8" x14ac:dyDescent="0.2">
      <c r="A136">
        <v>416</v>
      </c>
      <c r="B136" t="s">
        <v>145</v>
      </c>
      <c r="C136" s="6">
        <v>2971</v>
      </c>
      <c r="D136" s="6">
        <v>117552.39</v>
      </c>
      <c r="E136" s="6">
        <v>232385.76</v>
      </c>
      <c r="F136" s="6">
        <v>114833.37000000001</v>
      </c>
      <c r="G136" s="6">
        <v>122276.27361111113</v>
      </c>
      <c r="H136" s="6">
        <f>Taulukko2[[#This Row],[Förändring enligt 2022 års nivå, €]]/Taulukko2[[#This Row],[Invånarantal den 31 december 2019]]</f>
        <v>41.156605052544975</v>
      </c>
    </row>
    <row r="137" spans="1:8" x14ac:dyDescent="0.2">
      <c r="A137">
        <v>418</v>
      </c>
      <c r="B137" t="s">
        <v>146</v>
      </c>
      <c r="C137" s="6">
        <v>23523</v>
      </c>
      <c r="D137" s="6">
        <v>846406.01</v>
      </c>
      <c r="E137" s="6">
        <v>2280389.7599999998</v>
      </c>
      <c r="F137" s="6">
        <v>1433983.7499999998</v>
      </c>
      <c r="G137" s="6">
        <v>1526927.1412037036</v>
      </c>
      <c r="H137" s="6">
        <f>Taulukko2[[#This Row],[Förändring enligt 2022 års nivå, €]]/Taulukko2[[#This Row],[Invånarantal den 31 december 2019]]</f>
        <v>64.912092046240005</v>
      </c>
    </row>
    <row r="138" spans="1:8" x14ac:dyDescent="0.2">
      <c r="A138">
        <v>420</v>
      </c>
      <c r="B138" t="s">
        <v>147</v>
      </c>
      <c r="C138" s="6">
        <v>9454</v>
      </c>
      <c r="D138" s="6">
        <v>658540.65</v>
      </c>
      <c r="E138" s="6">
        <v>1008119.52</v>
      </c>
      <c r="F138" s="6">
        <v>349578.87</v>
      </c>
      <c r="G138" s="6">
        <v>372236.75972222222</v>
      </c>
      <c r="H138" s="6">
        <f>Taulukko2[[#This Row],[Förändring enligt 2022 års nivå, €]]/Taulukko2[[#This Row],[Invånarantal den 31 december 2019]]</f>
        <v>39.373467286040004</v>
      </c>
    </row>
    <row r="139" spans="1:8" x14ac:dyDescent="0.2">
      <c r="A139">
        <v>421</v>
      </c>
      <c r="B139" t="s">
        <v>148</v>
      </c>
      <c r="C139" s="6">
        <v>719</v>
      </c>
      <c r="D139" s="6">
        <v>17245.07</v>
      </c>
      <c r="E139" s="6">
        <v>32600.880000000001</v>
      </c>
      <c r="F139" s="6">
        <v>15355.810000000001</v>
      </c>
      <c r="G139" s="6">
        <v>16351.093981481485</v>
      </c>
      <c r="H139" s="6">
        <f>Taulukko2[[#This Row],[Förändring enligt 2022 års nivå, €]]/Taulukko2[[#This Row],[Invånarantal den 31 december 2019]]</f>
        <v>22.741438082728074</v>
      </c>
    </row>
    <row r="140" spans="1:8" x14ac:dyDescent="0.2">
      <c r="A140">
        <v>422</v>
      </c>
      <c r="B140" t="s">
        <v>149</v>
      </c>
      <c r="C140" s="6">
        <v>10884</v>
      </c>
      <c r="D140" s="6">
        <v>1149918.69</v>
      </c>
      <c r="E140" s="6">
        <v>2353114.7999999998</v>
      </c>
      <c r="F140" s="6">
        <v>1203196.1099999999</v>
      </c>
      <c r="G140" s="6">
        <v>1281181.0430555556</v>
      </c>
      <c r="H140" s="6">
        <f>Taulukko2[[#This Row],[Förändring enligt 2022 års nivå, €]]/Taulukko2[[#This Row],[Invånarantal den 31 december 2019]]</f>
        <v>117.71233398158357</v>
      </c>
    </row>
    <row r="141" spans="1:8" x14ac:dyDescent="0.2">
      <c r="A141">
        <v>423</v>
      </c>
      <c r="B141" t="s">
        <v>150</v>
      </c>
      <c r="C141" s="6">
        <v>19994</v>
      </c>
      <c r="D141" s="6">
        <v>340212.08</v>
      </c>
      <c r="E141" s="6">
        <v>1016478.72</v>
      </c>
      <c r="F141" s="6">
        <v>676266.6399999999</v>
      </c>
      <c r="G141" s="6">
        <v>720098.73703703692</v>
      </c>
      <c r="H141" s="6">
        <f>Taulukko2[[#This Row],[Förändring enligt 2022 års nivå, €]]/Taulukko2[[#This Row],[Invånarantal den 31 december 2019]]</f>
        <v>36.015741574324146</v>
      </c>
    </row>
    <row r="142" spans="1:8" x14ac:dyDescent="0.2">
      <c r="A142">
        <v>425</v>
      </c>
      <c r="B142" t="s">
        <v>151</v>
      </c>
      <c r="C142" s="6">
        <v>10191</v>
      </c>
      <c r="D142" s="6">
        <v>235417.61</v>
      </c>
      <c r="E142" s="6">
        <v>567589.68000000005</v>
      </c>
      <c r="F142" s="6">
        <v>332172.07000000007</v>
      </c>
      <c r="G142" s="6">
        <v>353701.7412037038</v>
      </c>
      <c r="H142" s="6">
        <f>Taulukko2[[#This Row],[Förändring enligt 2022 års nivå, €]]/Taulukko2[[#This Row],[Invånarantal den 31 december 2019]]</f>
        <v>34.707265352144425</v>
      </c>
    </row>
    <row r="143" spans="1:8" x14ac:dyDescent="0.2">
      <c r="A143">
        <v>426</v>
      </c>
      <c r="B143" t="s">
        <v>152</v>
      </c>
      <c r="C143" s="6">
        <v>12084</v>
      </c>
      <c r="D143" s="6">
        <v>953036.3</v>
      </c>
      <c r="E143" s="6">
        <v>1651777.92</v>
      </c>
      <c r="F143" s="6">
        <v>698741.61999999988</v>
      </c>
      <c r="G143" s="6">
        <v>744030.42870370357</v>
      </c>
      <c r="H143" s="6">
        <f>Taulukko2[[#This Row],[Förändring enligt 2022 års nivå, €]]/Taulukko2[[#This Row],[Invånarantal den 31 december 2019]]</f>
        <v>61.571534980445513</v>
      </c>
    </row>
    <row r="144" spans="1:8" x14ac:dyDescent="0.2">
      <c r="A144">
        <v>430</v>
      </c>
      <c r="B144" t="s">
        <v>153</v>
      </c>
      <c r="C144" s="6">
        <v>15875</v>
      </c>
      <c r="D144" s="6">
        <v>824623.47</v>
      </c>
      <c r="E144" s="6">
        <v>1837352.16</v>
      </c>
      <c r="F144" s="6">
        <v>1012728.69</v>
      </c>
      <c r="G144" s="6">
        <v>1078368.5125</v>
      </c>
      <c r="H144" s="6">
        <f>Taulukko2[[#This Row],[Förändring enligt 2022 års nivå, €]]/Taulukko2[[#This Row],[Invånarantal den 31 december 2019]]</f>
        <v>67.928725196850394</v>
      </c>
    </row>
    <row r="145" spans="1:8" x14ac:dyDescent="0.2">
      <c r="A145">
        <v>433</v>
      </c>
      <c r="B145" t="s">
        <v>154</v>
      </c>
      <c r="C145" s="6">
        <v>7828</v>
      </c>
      <c r="D145" s="6">
        <v>30641.27</v>
      </c>
      <c r="E145" s="6">
        <v>398733.84</v>
      </c>
      <c r="F145" s="6">
        <v>368092.57</v>
      </c>
      <c r="G145" s="6">
        <v>391950.4217592593</v>
      </c>
      <c r="H145" s="6">
        <f>Taulukko2[[#This Row],[Förändring enligt 2022 års nivå, €]]/Taulukko2[[#This Row],[Invånarantal den 31 december 2019]]</f>
        <v>50.070314481254385</v>
      </c>
    </row>
    <row r="146" spans="1:8" x14ac:dyDescent="0.2">
      <c r="A146">
        <v>434</v>
      </c>
      <c r="B146" t="s">
        <v>155</v>
      </c>
      <c r="C146" s="6">
        <v>14772</v>
      </c>
      <c r="D146" s="6">
        <v>1184267.3400000001</v>
      </c>
      <c r="E146" s="6">
        <v>1659301.2</v>
      </c>
      <c r="F146" s="6">
        <v>475033.85999999987</v>
      </c>
      <c r="G146" s="6">
        <v>505823.09166666656</v>
      </c>
      <c r="H146" s="6">
        <f>Taulukko2[[#This Row],[Förändring enligt 2022 års nivå, €]]/Taulukko2[[#This Row],[Invånarantal den 31 december 2019]]</f>
        <v>34.242018119866408</v>
      </c>
    </row>
    <row r="147" spans="1:8" x14ac:dyDescent="0.2">
      <c r="A147">
        <v>435</v>
      </c>
      <c r="B147" t="s">
        <v>156</v>
      </c>
      <c r="C147" s="6">
        <v>690</v>
      </c>
      <c r="D147" s="6">
        <v>39632.94</v>
      </c>
      <c r="E147" s="6">
        <v>10866.96</v>
      </c>
      <c r="F147" s="6">
        <v>-28765.980000000003</v>
      </c>
      <c r="G147" s="6">
        <v>-30630.441666666673</v>
      </c>
      <c r="H147" s="6">
        <f>Taulukko2[[#This Row],[Förändring enligt 2022 års nivå, €]]/Taulukko2[[#This Row],[Invånarantal den 31 december 2019]]</f>
        <v>-44.391944444444455</v>
      </c>
    </row>
    <row r="148" spans="1:8" x14ac:dyDescent="0.2">
      <c r="A148">
        <v>436</v>
      </c>
      <c r="B148" t="s">
        <v>157</v>
      </c>
      <c r="C148" s="6">
        <v>2020</v>
      </c>
      <c r="D148" s="6">
        <v>84400.56</v>
      </c>
      <c r="E148" s="6">
        <v>105325.92</v>
      </c>
      <c r="F148" s="6">
        <v>20925.36</v>
      </c>
      <c r="G148" s="6">
        <v>22281.633333333335</v>
      </c>
      <c r="H148" s="6">
        <f>Taulukko2[[#This Row],[Förändring enligt 2022 års nivå, €]]/Taulukko2[[#This Row],[Invånarantal den 31 december 2019]]</f>
        <v>11.030511551155117</v>
      </c>
    </row>
    <row r="149" spans="1:8" x14ac:dyDescent="0.2">
      <c r="A149">
        <v>440</v>
      </c>
      <c r="B149" t="s">
        <v>158</v>
      </c>
      <c r="C149" s="6">
        <v>5417</v>
      </c>
      <c r="D149" s="6">
        <v>10258.19</v>
      </c>
      <c r="E149" s="6">
        <v>81920.160000000003</v>
      </c>
      <c r="F149" s="6">
        <v>71661.97</v>
      </c>
      <c r="G149" s="6">
        <v>76306.727314814823</v>
      </c>
      <c r="H149" s="6">
        <f>Taulukko2[[#This Row],[Förändring enligt 2022 års nivå, €]]/Taulukko2[[#This Row],[Invånarantal den 31 december 2019]]</f>
        <v>14.086528948645897</v>
      </c>
    </row>
    <row r="150" spans="1:8" x14ac:dyDescent="0.2">
      <c r="A150">
        <v>441</v>
      </c>
      <c r="B150" t="s">
        <v>159</v>
      </c>
      <c r="C150" s="6">
        <v>4636</v>
      </c>
      <c r="D150" s="6">
        <v>176658.29</v>
      </c>
      <c r="E150" s="6">
        <v>350250.48</v>
      </c>
      <c r="F150" s="6">
        <v>173592.18999999997</v>
      </c>
      <c r="G150" s="6">
        <v>184843.53564814813</v>
      </c>
      <c r="H150" s="6">
        <f>Taulukko2[[#This Row],[Förändring enligt 2022 års nivå, €]]/Taulukko2[[#This Row],[Invånarantal den 31 december 2019]]</f>
        <v>39.871340735148429</v>
      </c>
    </row>
    <row r="151" spans="1:8" x14ac:dyDescent="0.2">
      <c r="A151">
        <v>444</v>
      </c>
      <c r="B151" t="s">
        <v>160</v>
      </c>
      <c r="C151" s="6">
        <v>45965</v>
      </c>
      <c r="D151" s="6">
        <v>2699824.93</v>
      </c>
      <c r="E151" s="6">
        <v>5443511.04</v>
      </c>
      <c r="F151" s="6">
        <v>2743686.11</v>
      </c>
      <c r="G151" s="6">
        <v>2921517.6171296295</v>
      </c>
      <c r="H151" s="6">
        <f>Taulukko2[[#This Row],[Förändring enligt 2022 års nivå, €]]/Taulukko2[[#This Row],[Invånarantal den 31 december 2019]]</f>
        <v>63.559613121497435</v>
      </c>
    </row>
    <row r="152" spans="1:8" x14ac:dyDescent="0.2">
      <c r="A152">
        <v>445</v>
      </c>
      <c r="B152" t="s">
        <v>161</v>
      </c>
      <c r="C152" s="6">
        <v>15132</v>
      </c>
      <c r="D152" s="6">
        <v>316723.93</v>
      </c>
      <c r="E152" s="6">
        <v>674587.44</v>
      </c>
      <c r="F152" s="6">
        <v>357863.50999999995</v>
      </c>
      <c r="G152" s="6">
        <v>381058.36712962959</v>
      </c>
      <c r="H152" s="6">
        <f>Taulukko2[[#This Row],[Förändring enligt 2022 års nivå, €]]/Taulukko2[[#This Row],[Invånarantal den 31 december 2019]]</f>
        <v>25.182287016232461</v>
      </c>
    </row>
    <row r="153" spans="1:8" x14ac:dyDescent="0.2">
      <c r="A153">
        <v>475</v>
      </c>
      <c r="B153" t="s">
        <v>162</v>
      </c>
      <c r="C153" s="6">
        <v>5475</v>
      </c>
      <c r="D153" s="6">
        <v>107093.69</v>
      </c>
      <c r="E153" s="6">
        <v>261642.96</v>
      </c>
      <c r="F153" s="6">
        <v>154549.26999999999</v>
      </c>
      <c r="G153" s="6">
        <v>164566.35231481481</v>
      </c>
      <c r="H153" s="6">
        <f>Taulukko2[[#This Row],[Förändring enligt 2022 års nivå, €]]/Taulukko2[[#This Row],[Invånarantal den 31 december 2019]]</f>
        <v>30.057781244715034</v>
      </c>
    </row>
    <row r="154" spans="1:8" x14ac:dyDescent="0.2">
      <c r="A154">
        <v>480</v>
      </c>
      <c r="B154" t="s">
        <v>163</v>
      </c>
      <c r="C154" s="6">
        <v>2013</v>
      </c>
      <c r="D154" s="6">
        <v>70643.94</v>
      </c>
      <c r="E154" s="6">
        <v>101982.24</v>
      </c>
      <c r="F154" s="6">
        <v>31338.300000000003</v>
      </c>
      <c r="G154" s="6">
        <v>33369.486111111117</v>
      </c>
      <c r="H154" s="6">
        <f>Taulukko2[[#This Row],[Förändring enligt 2022 års nivå, €]]/Taulukko2[[#This Row],[Invånarantal den 31 december 2019]]</f>
        <v>16.57699260363195</v>
      </c>
    </row>
    <row r="155" spans="1:8" x14ac:dyDescent="0.2">
      <c r="A155">
        <v>481</v>
      </c>
      <c r="B155" t="s">
        <v>164</v>
      </c>
      <c r="C155" s="6">
        <v>9534</v>
      </c>
      <c r="D155" s="6">
        <v>205279.91</v>
      </c>
      <c r="E155" s="6">
        <v>434678.4</v>
      </c>
      <c r="F155" s="6">
        <v>229398.49000000002</v>
      </c>
      <c r="G155" s="6">
        <v>244266.91064814819</v>
      </c>
      <c r="H155" s="6">
        <f>Taulukko2[[#This Row],[Förändring enligt 2022 års nivå, €]]/Taulukko2[[#This Row],[Invånarantal den 31 december 2019]]</f>
        <v>25.62061156368242</v>
      </c>
    </row>
    <row r="156" spans="1:8" x14ac:dyDescent="0.2">
      <c r="A156">
        <v>483</v>
      </c>
      <c r="B156" t="s">
        <v>165</v>
      </c>
      <c r="C156" s="6">
        <v>1089</v>
      </c>
      <c r="D156" s="6">
        <v>23395.24</v>
      </c>
      <c r="E156" s="6">
        <v>25077.599999999999</v>
      </c>
      <c r="F156" s="6">
        <v>1682.3599999999969</v>
      </c>
      <c r="G156" s="6">
        <v>1791.4018518518487</v>
      </c>
      <c r="H156" s="6">
        <f>Taulukko2[[#This Row],[Förändring enligt 2022 års nivå, €]]/Taulukko2[[#This Row],[Invånarantal den 31 december 2019]]</f>
        <v>1.6449971091385205</v>
      </c>
    </row>
    <row r="157" spans="1:8" x14ac:dyDescent="0.2">
      <c r="A157">
        <v>484</v>
      </c>
      <c r="B157" t="s">
        <v>166</v>
      </c>
      <c r="C157" s="6">
        <v>3067</v>
      </c>
      <c r="D157" s="6">
        <v>122552.99</v>
      </c>
      <c r="E157" s="6">
        <v>263314.8</v>
      </c>
      <c r="F157" s="6">
        <v>140761.81</v>
      </c>
      <c r="G157" s="6">
        <v>149885.26064814816</v>
      </c>
      <c r="H157" s="6">
        <f>Taulukko2[[#This Row],[Förändring enligt 2022 års nivå, €]]/Taulukko2[[#This Row],[Invånarantal den 31 december 2019]]</f>
        <v>48.87031648130035</v>
      </c>
    </row>
    <row r="158" spans="1:8" x14ac:dyDescent="0.2">
      <c r="A158">
        <v>489</v>
      </c>
      <c r="B158" t="s">
        <v>167</v>
      </c>
      <c r="C158" s="6">
        <v>1857</v>
      </c>
      <c r="D158" s="6">
        <v>130083.8</v>
      </c>
      <c r="E158" s="6">
        <v>163840.32000000001</v>
      </c>
      <c r="F158" s="6">
        <v>33756.520000000004</v>
      </c>
      <c r="G158" s="6">
        <v>35944.442592592597</v>
      </c>
      <c r="H158" s="6">
        <f>Taulukko2[[#This Row],[Förändring enligt 2022 års nivå, €]]/Taulukko2[[#This Row],[Invånarantal den 31 december 2019]]</f>
        <v>19.356188795149485</v>
      </c>
    </row>
    <row r="159" spans="1:8" x14ac:dyDescent="0.2">
      <c r="A159">
        <v>491</v>
      </c>
      <c r="B159" t="s">
        <v>168</v>
      </c>
      <c r="C159" s="6">
        <v>53134</v>
      </c>
      <c r="D159" s="6">
        <v>3370164.83</v>
      </c>
      <c r="E159" s="6">
        <v>7098632.6399999997</v>
      </c>
      <c r="F159" s="6">
        <v>3728467.8099999996</v>
      </c>
      <c r="G159" s="6">
        <v>3970127.7606481481</v>
      </c>
      <c r="H159" s="6">
        <f>Taulukko2[[#This Row],[Förändring enligt 2022 års nivå, €]]/Taulukko2[[#This Row],[Invånarantal den 31 december 2019]]</f>
        <v>74.719158366547745</v>
      </c>
    </row>
    <row r="160" spans="1:8" x14ac:dyDescent="0.2">
      <c r="A160">
        <v>494</v>
      </c>
      <c r="B160" t="s">
        <v>169</v>
      </c>
      <c r="C160" s="6">
        <v>8908</v>
      </c>
      <c r="D160" s="6">
        <v>496837.18</v>
      </c>
      <c r="E160" s="6">
        <v>930378.96</v>
      </c>
      <c r="F160" s="6">
        <v>433541.77999999997</v>
      </c>
      <c r="G160" s="6">
        <v>461641.71018518519</v>
      </c>
      <c r="H160" s="6">
        <f>Taulukko2[[#This Row],[Förändring enligt 2022 års nivå, €]]/Taulukko2[[#This Row],[Invånarantal den 31 december 2019]]</f>
        <v>51.823272360258777</v>
      </c>
    </row>
    <row r="161" spans="1:8" x14ac:dyDescent="0.2">
      <c r="A161">
        <v>495</v>
      </c>
      <c r="B161" t="s">
        <v>170</v>
      </c>
      <c r="C161" s="6">
        <v>1566</v>
      </c>
      <c r="D161" s="6">
        <v>59250.22</v>
      </c>
      <c r="E161" s="6">
        <v>139598.64000000001</v>
      </c>
      <c r="F161" s="6">
        <v>80348.420000000013</v>
      </c>
      <c r="G161" s="6">
        <v>85556.187962962984</v>
      </c>
      <c r="H161" s="6">
        <f>Taulukko2[[#This Row],[Förändring enligt 2022 års nivå, €]]/Taulukko2[[#This Row],[Invånarantal den 31 december 2019]]</f>
        <v>54.633581074689005</v>
      </c>
    </row>
    <row r="162" spans="1:8" x14ac:dyDescent="0.2">
      <c r="A162">
        <v>498</v>
      </c>
      <c r="B162" t="s">
        <v>171</v>
      </c>
      <c r="C162" s="6">
        <v>2308</v>
      </c>
      <c r="D162" s="6">
        <v>33397.82</v>
      </c>
      <c r="E162" s="6">
        <v>91115.28</v>
      </c>
      <c r="F162" s="6">
        <v>57717.46</v>
      </c>
      <c r="G162" s="6">
        <v>61458.406481481485</v>
      </c>
      <c r="H162" s="6">
        <f>Taulukko2[[#This Row],[Förändring enligt 2022 års nivå, €]]/Taulukko2[[#This Row],[Invånarantal den 31 december 2019]]</f>
        <v>26.62842568521728</v>
      </c>
    </row>
    <row r="163" spans="1:8" x14ac:dyDescent="0.2">
      <c r="A163">
        <v>499</v>
      </c>
      <c r="B163" t="s">
        <v>172</v>
      </c>
      <c r="C163" s="6">
        <v>19448</v>
      </c>
      <c r="D163" s="6">
        <v>417180.64</v>
      </c>
      <c r="E163" s="6">
        <v>988893.36</v>
      </c>
      <c r="F163" s="6">
        <v>571712.72</v>
      </c>
      <c r="G163" s="6">
        <v>608768.17407407414</v>
      </c>
      <c r="H163" s="6">
        <f>Taulukko2[[#This Row],[Förändring enligt 2022 års nivå, €]]/Taulukko2[[#This Row],[Invånarantal den 31 december 2019]]</f>
        <v>31.302353664853669</v>
      </c>
    </row>
    <row r="164" spans="1:8" x14ac:dyDescent="0.2">
      <c r="A164">
        <v>500</v>
      </c>
      <c r="B164" t="s">
        <v>173</v>
      </c>
      <c r="C164" s="6">
        <v>10164</v>
      </c>
      <c r="D164" s="6">
        <v>415250.12</v>
      </c>
      <c r="E164" s="6">
        <v>808334.64</v>
      </c>
      <c r="F164" s="6">
        <v>393084.52</v>
      </c>
      <c r="G164" s="6">
        <v>418562.22037037043</v>
      </c>
      <c r="H164" s="6">
        <f>Taulukko2[[#This Row],[Förändring enligt 2022 års nivå, €]]/Taulukko2[[#This Row],[Invånarantal den 31 december 2019]]</f>
        <v>41.180855998659034</v>
      </c>
    </row>
    <row r="165" spans="1:8" x14ac:dyDescent="0.2">
      <c r="A165">
        <v>503</v>
      </c>
      <c r="B165" t="s">
        <v>174</v>
      </c>
      <c r="C165" s="6">
        <v>7654</v>
      </c>
      <c r="D165" s="6">
        <v>286371.07</v>
      </c>
      <c r="E165" s="6">
        <v>568425.6</v>
      </c>
      <c r="F165" s="6">
        <v>282054.52999999997</v>
      </c>
      <c r="G165" s="6">
        <v>300335.84212962963</v>
      </c>
      <c r="H165" s="6">
        <f>Taulukko2[[#This Row],[Förändring enligt 2022 års nivå, €]]/Taulukko2[[#This Row],[Invånarantal den 31 december 2019]]</f>
        <v>39.239070045679334</v>
      </c>
    </row>
    <row r="166" spans="1:8" x14ac:dyDescent="0.2">
      <c r="A166">
        <v>504</v>
      </c>
      <c r="B166" t="s">
        <v>175</v>
      </c>
      <c r="C166" s="6">
        <v>1882</v>
      </c>
      <c r="D166" s="6">
        <v>194893.03</v>
      </c>
      <c r="E166" s="6">
        <v>192261.6</v>
      </c>
      <c r="F166" s="6">
        <v>-2631.429999999993</v>
      </c>
      <c r="G166" s="6">
        <v>-2801.9856481481411</v>
      </c>
      <c r="H166" s="6">
        <f>Taulukko2[[#This Row],[Förändring enligt 2022 års nivå, €]]/Taulukko2[[#This Row],[Invånarantal den 31 december 2019]]</f>
        <v>-1.4888340319596924</v>
      </c>
    </row>
    <row r="167" spans="1:8" x14ac:dyDescent="0.2">
      <c r="A167">
        <v>505</v>
      </c>
      <c r="B167" t="s">
        <v>176</v>
      </c>
      <c r="C167" s="6">
        <v>20721</v>
      </c>
      <c r="D167" s="6">
        <v>661575.5</v>
      </c>
      <c r="E167" s="6">
        <v>1381775.76</v>
      </c>
      <c r="F167" s="6">
        <v>720200.26</v>
      </c>
      <c r="G167" s="6">
        <v>766879.90648148151</v>
      </c>
      <c r="H167" s="6">
        <f>Taulukko2[[#This Row],[Förändring enligt 2022 års nivå, €]]/Taulukko2[[#This Row],[Invånarantal den 31 december 2019]]</f>
        <v>37.009792311253392</v>
      </c>
    </row>
    <row r="168" spans="1:8" x14ac:dyDescent="0.2">
      <c r="A168">
        <v>507</v>
      </c>
      <c r="B168" t="s">
        <v>177</v>
      </c>
      <c r="C168" s="6">
        <v>5791</v>
      </c>
      <c r="D168" s="6">
        <v>202028.73</v>
      </c>
      <c r="E168" s="6">
        <v>448889.04</v>
      </c>
      <c r="F168" s="6">
        <v>246860.30999999997</v>
      </c>
      <c r="G168" s="6">
        <v>262860.51527777774</v>
      </c>
      <c r="H168" s="6">
        <f>Taulukko2[[#This Row],[Förändring enligt 2022 års nivå, €]]/Taulukko2[[#This Row],[Invånarantal den 31 december 2019]]</f>
        <v>45.391213137243611</v>
      </c>
    </row>
    <row r="169" spans="1:8" x14ac:dyDescent="0.2">
      <c r="A169">
        <v>508</v>
      </c>
      <c r="B169" t="s">
        <v>178</v>
      </c>
      <c r="C169" s="6">
        <v>9855</v>
      </c>
      <c r="D169" s="6">
        <v>261598.94</v>
      </c>
      <c r="E169" s="6">
        <v>1247192.6399999999</v>
      </c>
      <c r="F169" s="6">
        <v>985593.7</v>
      </c>
      <c r="G169" s="6">
        <v>1049474.7731481481</v>
      </c>
      <c r="H169" s="6">
        <f>Taulukko2[[#This Row],[Förändring enligt 2022 års nivå, €]]/Taulukko2[[#This Row],[Invånarantal den 31 december 2019]]</f>
        <v>106.49160559595617</v>
      </c>
    </row>
    <row r="170" spans="1:8" x14ac:dyDescent="0.2">
      <c r="A170">
        <v>529</v>
      </c>
      <c r="B170" t="s">
        <v>179</v>
      </c>
      <c r="C170" s="6">
        <v>19314</v>
      </c>
      <c r="D170" s="6">
        <v>499756.61</v>
      </c>
      <c r="E170" s="6">
        <v>1406853.36</v>
      </c>
      <c r="F170" s="6">
        <v>907096.75000000012</v>
      </c>
      <c r="G170" s="6">
        <v>965890.05787037057</v>
      </c>
      <c r="H170" s="6">
        <f>Taulukko2[[#This Row],[Förändring enligt 2022 års nivå, €]]/Taulukko2[[#This Row],[Invånarantal den 31 december 2019]]</f>
        <v>50.009840419921851</v>
      </c>
    </row>
    <row r="171" spans="1:8" x14ac:dyDescent="0.2">
      <c r="A171">
        <v>531</v>
      </c>
      <c r="B171" t="s">
        <v>180</v>
      </c>
      <c r="C171" s="6">
        <v>5329</v>
      </c>
      <c r="D171" s="6">
        <v>262635.26</v>
      </c>
      <c r="E171" s="6">
        <v>741461.04</v>
      </c>
      <c r="F171" s="6">
        <v>478825.78</v>
      </c>
      <c r="G171" s="6">
        <v>509860.78425925929</v>
      </c>
      <c r="H171" s="6">
        <f>Taulukko2[[#This Row],[Förändring enligt 2022 års nivå, €]]/Taulukko2[[#This Row],[Invånarantal den 31 december 2019]]</f>
        <v>95.676634313991229</v>
      </c>
    </row>
    <row r="172" spans="1:8" x14ac:dyDescent="0.2">
      <c r="A172">
        <v>535</v>
      </c>
      <c r="B172" t="s">
        <v>181</v>
      </c>
      <c r="C172" s="6">
        <v>10639</v>
      </c>
      <c r="D172" s="6">
        <v>378246.33</v>
      </c>
      <c r="E172" s="6">
        <v>724742.64</v>
      </c>
      <c r="F172" s="6">
        <v>346496.31</v>
      </c>
      <c r="G172" s="6">
        <v>368954.40416666667</v>
      </c>
      <c r="H172" s="6">
        <f>Taulukko2[[#This Row],[Förändring enligt 2022 års nivå, €]]/Taulukko2[[#This Row],[Invånarantal den 31 december 2019]]</f>
        <v>34.679425149606793</v>
      </c>
    </row>
    <row r="173" spans="1:8" x14ac:dyDescent="0.2">
      <c r="A173">
        <v>536</v>
      </c>
      <c r="B173" t="s">
        <v>182</v>
      </c>
      <c r="C173" s="6">
        <v>33929</v>
      </c>
      <c r="D173" s="6">
        <v>1471660.39</v>
      </c>
      <c r="E173" s="6">
        <v>4296628.8</v>
      </c>
      <c r="F173" s="6">
        <v>2824968.41</v>
      </c>
      <c r="G173" s="6">
        <v>3008068.2143518524</v>
      </c>
      <c r="H173" s="6">
        <f>Taulukko2[[#This Row],[Förändring enligt 2022 års nivå, €]]/Taulukko2[[#This Row],[Invånarantal den 31 december 2019]]</f>
        <v>88.657732746377803</v>
      </c>
    </row>
    <row r="174" spans="1:8" x14ac:dyDescent="0.2">
      <c r="A174">
        <v>538</v>
      </c>
      <c r="B174" t="s">
        <v>183</v>
      </c>
      <c r="C174" s="6">
        <v>4715</v>
      </c>
      <c r="D174" s="6">
        <v>92281.94</v>
      </c>
      <c r="E174" s="6">
        <v>174707.28</v>
      </c>
      <c r="F174" s="6">
        <v>82425.34</v>
      </c>
      <c r="G174" s="6">
        <v>87767.723148148143</v>
      </c>
      <c r="H174" s="6">
        <f>Taulukko2[[#This Row],[Förändring enligt 2022 års nivå, €]]/Taulukko2[[#This Row],[Invånarantal den 31 december 2019]]</f>
        <v>18.614575429087623</v>
      </c>
    </row>
    <row r="175" spans="1:8" x14ac:dyDescent="0.2">
      <c r="A175">
        <v>541</v>
      </c>
      <c r="B175" t="s">
        <v>184</v>
      </c>
      <c r="C175" s="6">
        <v>9552</v>
      </c>
      <c r="D175" s="6">
        <v>619559.41</v>
      </c>
      <c r="E175" s="6">
        <v>1154405.52</v>
      </c>
      <c r="F175" s="6">
        <v>534846.11</v>
      </c>
      <c r="G175" s="6">
        <v>569512.06157407409</v>
      </c>
      <c r="H175" s="6">
        <f>Taulukko2[[#This Row],[Förändring enligt 2022 års nivå, €]]/Taulukko2[[#This Row],[Invånarantal den 31 december 2019]]</f>
        <v>59.622284503148457</v>
      </c>
    </row>
    <row r="176" spans="1:8" x14ac:dyDescent="0.2">
      <c r="A176">
        <v>543</v>
      </c>
      <c r="B176" t="s">
        <v>185</v>
      </c>
      <c r="C176" s="6">
        <v>42993</v>
      </c>
      <c r="D176" s="6">
        <v>1529621.85</v>
      </c>
      <c r="E176" s="6">
        <v>2950797.6</v>
      </c>
      <c r="F176" s="6">
        <v>1421175.75</v>
      </c>
      <c r="G176" s="6">
        <v>1513288.9930555557</v>
      </c>
      <c r="H176" s="6">
        <f>Taulukko2[[#This Row],[Förändring enligt 2022 års nivå, €]]/Taulukko2[[#This Row],[Invånarantal den 31 december 2019]]</f>
        <v>35.198497268289159</v>
      </c>
    </row>
    <row r="177" spans="1:8" x14ac:dyDescent="0.2">
      <c r="A177">
        <v>545</v>
      </c>
      <c r="B177" t="s">
        <v>186</v>
      </c>
      <c r="C177" s="6">
        <v>9479</v>
      </c>
      <c r="D177" s="6">
        <v>64821.36</v>
      </c>
      <c r="E177" s="6">
        <v>283376.88</v>
      </c>
      <c r="F177" s="6">
        <v>218555.52000000002</v>
      </c>
      <c r="G177" s="6">
        <v>232721.1555555556</v>
      </c>
      <c r="H177" s="6">
        <f>Taulukko2[[#This Row],[Förändring enligt 2022 års nivå, €]]/Taulukko2[[#This Row],[Invånarantal den 31 december 2019]]</f>
        <v>24.551234893507289</v>
      </c>
    </row>
    <row r="178" spans="1:8" x14ac:dyDescent="0.2">
      <c r="A178">
        <v>560</v>
      </c>
      <c r="B178" t="s">
        <v>187</v>
      </c>
      <c r="C178" s="6">
        <v>16003</v>
      </c>
      <c r="D178" s="6">
        <v>1051494.17</v>
      </c>
      <c r="E178" s="6">
        <v>1725338.88</v>
      </c>
      <c r="F178" s="6">
        <v>673844.71</v>
      </c>
      <c r="G178" s="6">
        <v>717519.83009259263</v>
      </c>
      <c r="H178" s="6">
        <f>Taulukko2[[#This Row],[Förändring enligt 2022 års nivå, €]]/Taulukko2[[#This Row],[Invånarantal den 31 december 2019]]</f>
        <v>44.836582521564246</v>
      </c>
    </row>
    <row r="179" spans="1:8" x14ac:dyDescent="0.2">
      <c r="A179">
        <v>561</v>
      </c>
      <c r="B179" t="s">
        <v>188</v>
      </c>
      <c r="C179" s="6">
        <v>1329</v>
      </c>
      <c r="D179" s="6">
        <v>25590.05</v>
      </c>
      <c r="E179" s="6">
        <v>50155.199999999997</v>
      </c>
      <c r="F179" s="6">
        <v>24565.149999999998</v>
      </c>
      <c r="G179" s="6">
        <v>26157.335648148146</v>
      </c>
      <c r="H179" s="6">
        <f>Taulukko2[[#This Row],[Förändring enligt 2022 års nivå, €]]/Taulukko2[[#This Row],[Invånarantal den 31 december 2019]]</f>
        <v>19.681968132541872</v>
      </c>
    </row>
    <row r="180" spans="1:8" x14ac:dyDescent="0.2">
      <c r="A180">
        <v>562</v>
      </c>
      <c r="B180" t="s">
        <v>189</v>
      </c>
      <c r="C180" s="6">
        <v>9158</v>
      </c>
      <c r="D180" s="6">
        <v>578607.68999999994</v>
      </c>
      <c r="E180" s="6">
        <v>961308</v>
      </c>
      <c r="F180" s="6">
        <v>382700.31000000006</v>
      </c>
      <c r="G180" s="6">
        <v>407504.95972222229</v>
      </c>
      <c r="H180" s="6">
        <f>Taulukko2[[#This Row],[Förändring enligt 2022 års nivå, €]]/Taulukko2[[#This Row],[Invånarantal den 31 december 2019]]</f>
        <v>44.497156554075374</v>
      </c>
    </row>
    <row r="181" spans="1:8" x14ac:dyDescent="0.2">
      <c r="A181">
        <v>563</v>
      </c>
      <c r="B181" t="s">
        <v>190</v>
      </c>
      <c r="C181" s="6">
        <v>7288</v>
      </c>
      <c r="D181" s="6">
        <v>380610.48</v>
      </c>
      <c r="E181" s="6">
        <v>612729.36</v>
      </c>
      <c r="F181" s="6">
        <v>232118.88</v>
      </c>
      <c r="G181" s="6">
        <v>247163.62222222224</v>
      </c>
      <c r="H181" s="6">
        <f>Taulukko2[[#This Row],[Förändring enligt 2022 års nivå, €]]/Taulukko2[[#This Row],[Invånarantal den 31 december 2019]]</f>
        <v>33.913779119404808</v>
      </c>
    </row>
    <row r="182" spans="1:8" x14ac:dyDescent="0.2">
      <c r="A182">
        <v>564</v>
      </c>
      <c r="B182" t="s">
        <v>191</v>
      </c>
      <c r="C182" s="6">
        <v>205489</v>
      </c>
      <c r="D182" s="6">
        <v>21414555.68</v>
      </c>
      <c r="E182" s="6">
        <v>34578666.719999999</v>
      </c>
      <c r="F182" s="6">
        <v>13164111.039999999</v>
      </c>
      <c r="G182" s="6">
        <v>14017340.459259259</v>
      </c>
      <c r="H182" s="6">
        <f>Taulukko2[[#This Row],[Förändring enligt 2022 års nivå, €]]/Taulukko2[[#This Row],[Invånarantal den 31 december 2019]]</f>
        <v>68.214553865458782</v>
      </c>
    </row>
    <row r="183" spans="1:8" x14ac:dyDescent="0.2">
      <c r="A183">
        <v>576</v>
      </c>
      <c r="B183" t="s">
        <v>192</v>
      </c>
      <c r="C183" s="6">
        <v>2896</v>
      </c>
      <c r="D183" s="6">
        <v>115689.71</v>
      </c>
      <c r="E183" s="6">
        <v>189753.84</v>
      </c>
      <c r="F183" s="6">
        <v>74064.12999999999</v>
      </c>
      <c r="G183" s="6">
        <v>78864.582870370359</v>
      </c>
      <c r="H183" s="6">
        <f>Taulukko2[[#This Row],[Förändring enligt 2022 års nivå, €]]/Taulukko2[[#This Row],[Invånarantal den 31 december 2019]]</f>
        <v>27.232245466288106</v>
      </c>
    </row>
    <row r="184" spans="1:8" x14ac:dyDescent="0.2">
      <c r="A184">
        <v>577</v>
      </c>
      <c r="B184" t="s">
        <v>193</v>
      </c>
      <c r="C184" s="6">
        <v>10850</v>
      </c>
      <c r="D184" s="6">
        <v>46119.28</v>
      </c>
      <c r="E184" s="6">
        <v>488177.28</v>
      </c>
      <c r="F184" s="6">
        <v>442058</v>
      </c>
      <c r="G184" s="6">
        <v>470709.90740740742</v>
      </c>
      <c r="H184" s="6">
        <f>Taulukko2[[#This Row],[Förändring enligt 2022 års nivå, €]]/Taulukko2[[#This Row],[Invånarantal den 31 december 2019]]</f>
        <v>43.383401604369347</v>
      </c>
    </row>
    <row r="185" spans="1:8" x14ac:dyDescent="0.2">
      <c r="A185">
        <v>578</v>
      </c>
      <c r="B185" t="s">
        <v>194</v>
      </c>
      <c r="C185" s="6">
        <v>3273</v>
      </c>
      <c r="D185" s="6">
        <v>298040.13</v>
      </c>
      <c r="E185" s="6">
        <v>457248.24</v>
      </c>
      <c r="F185" s="6">
        <v>159208.10999999999</v>
      </c>
      <c r="G185" s="6">
        <v>169527.15416666667</v>
      </c>
      <c r="H185" s="6">
        <f>Taulukko2[[#This Row],[Förändring enligt 2022 års nivå, €]]/Taulukko2[[#This Row],[Invånarantal den 31 december 2019]]</f>
        <v>51.795647469192382</v>
      </c>
    </row>
    <row r="186" spans="1:8" x14ac:dyDescent="0.2">
      <c r="A186">
        <v>580</v>
      </c>
      <c r="B186" t="s">
        <v>195</v>
      </c>
      <c r="C186" s="6">
        <v>4734</v>
      </c>
      <c r="D186" s="6">
        <v>263105.44</v>
      </c>
      <c r="E186" s="6">
        <v>454740.47999999998</v>
      </c>
      <c r="F186" s="6">
        <v>191635.03999999998</v>
      </c>
      <c r="G186" s="6">
        <v>204055.82962962962</v>
      </c>
      <c r="H186" s="6">
        <f>Taulukko2[[#This Row],[Förändring enligt 2022 års nivå, €]]/Taulukko2[[#This Row],[Invånarantal den 31 december 2019]]</f>
        <v>43.10431551111737</v>
      </c>
    </row>
    <row r="187" spans="1:8" x14ac:dyDescent="0.2">
      <c r="A187">
        <v>581</v>
      </c>
      <c r="B187" t="s">
        <v>196</v>
      </c>
      <c r="C187" s="6">
        <v>6404</v>
      </c>
      <c r="D187" s="6">
        <v>166041.32</v>
      </c>
      <c r="E187" s="6">
        <v>718891.2</v>
      </c>
      <c r="F187" s="6">
        <v>552849.87999999989</v>
      </c>
      <c r="G187" s="6">
        <v>588682.74259259249</v>
      </c>
      <c r="H187" s="6">
        <f>Taulukko2[[#This Row],[Förändring enligt 2022 års nivå, €]]/Taulukko2[[#This Row],[Invånarantal den 31 december 2019]]</f>
        <v>91.924225888912005</v>
      </c>
    </row>
    <row r="188" spans="1:8" x14ac:dyDescent="0.2">
      <c r="A188">
        <v>583</v>
      </c>
      <c r="B188" t="s">
        <v>197</v>
      </c>
      <c r="C188" s="6">
        <v>939</v>
      </c>
      <c r="D188" s="6">
        <v>59007.040000000001</v>
      </c>
      <c r="E188" s="6">
        <v>61858.080000000002</v>
      </c>
      <c r="F188" s="6">
        <v>2851.0400000000009</v>
      </c>
      <c r="G188" s="6">
        <v>3035.8296296296307</v>
      </c>
      <c r="H188" s="6">
        <f>Taulukko2[[#This Row],[Förändring enligt 2022 års nivå, €]]/Taulukko2[[#This Row],[Invånarantal den 31 december 2019]]</f>
        <v>3.2330453989665928</v>
      </c>
    </row>
    <row r="189" spans="1:8" x14ac:dyDescent="0.2">
      <c r="A189">
        <v>584</v>
      </c>
      <c r="B189" t="s">
        <v>198</v>
      </c>
      <c r="C189" s="6">
        <v>2759</v>
      </c>
      <c r="D189" s="6">
        <v>70551.710000000006</v>
      </c>
      <c r="E189" s="6">
        <v>158824.79999999999</v>
      </c>
      <c r="F189" s="6">
        <v>88273.089999999982</v>
      </c>
      <c r="G189" s="6">
        <v>93994.493981481472</v>
      </c>
      <c r="H189" s="6">
        <f>Taulukko2[[#This Row],[Förändring enligt 2022 års nivå, €]]/Taulukko2[[#This Row],[Invånarantal den 31 december 2019]]</f>
        <v>34.068319674331811</v>
      </c>
    </row>
    <row r="190" spans="1:8" x14ac:dyDescent="0.2">
      <c r="A190">
        <v>588</v>
      </c>
      <c r="B190" t="s">
        <v>199</v>
      </c>
      <c r="C190" s="6">
        <v>1690</v>
      </c>
      <c r="D190" s="6">
        <v>91613.93</v>
      </c>
      <c r="E190" s="6">
        <v>106997.75999999999</v>
      </c>
      <c r="F190" s="6">
        <v>15383.830000000002</v>
      </c>
      <c r="G190" s="6">
        <v>16380.930092592596</v>
      </c>
      <c r="H190" s="6">
        <f>Taulukko2[[#This Row],[Förändring enligt 2022 års nivå, €]]/Taulukko2[[#This Row],[Invånarantal den 31 december 2019]]</f>
        <v>9.6928580429541995</v>
      </c>
    </row>
    <row r="191" spans="1:8" x14ac:dyDescent="0.2">
      <c r="A191">
        <v>592</v>
      </c>
      <c r="B191" t="s">
        <v>200</v>
      </c>
      <c r="C191" s="6">
        <v>3841</v>
      </c>
      <c r="D191" s="6">
        <v>192312.42</v>
      </c>
      <c r="E191" s="6">
        <v>353594.16</v>
      </c>
      <c r="F191" s="6">
        <v>161281.73999999996</v>
      </c>
      <c r="G191" s="6">
        <v>171735.18611111108</v>
      </c>
      <c r="H191" s="6">
        <f>Taulukko2[[#This Row],[Förändring enligt 2022 års nivå, €]]/Taulukko2[[#This Row],[Invånarantal den 31 december 2019]]</f>
        <v>44.711061210911502</v>
      </c>
    </row>
    <row r="192" spans="1:8" x14ac:dyDescent="0.2">
      <c r="A192">
        <v>593</v>
      </c>
      <c r="B192" t="s">
        <v>201</v>
      </c>
      <c r="C192" s="6">
        <v>17682</v>
      </c>
      <c r="D192" s="6">
        <v>695714.76</v>
      </c>
      <c r="E192" s="6">
        <v>2265343.2000000002</v>
      </c>
      <c r="F192" s="6">
        <v>1569628.4400000002</v>
      </c>
      <c r="G192" s="6">
        <v>1671363.6166666669</v>
      </c>
      <c r="H192" s="6">
        <f>Taulukko2[[#This Row],[Förändring enligt 2022 års nivå, €]]/Taulukko2[[#This Row],[Invånarantal den 31 december 2019]]</f>
        <v>94.523448516382018</v>
      </c>
    </row>
    <row r="193" spans="1:8" x14ac:dyDescent="0.2">
      <c r="A193">
        <v>595</v>
      </c>
      <c r="B193" t="s">
        <v>202</v>
      </c>
      <c r="C193" s="6">
        <v>4391</v>
      </c>
      <c r="D193" s="6">
        <v>184807.75</v>
      </c>
      <c r="E193" s="6">
        <v>377835.84</v>
      </c>
      <c r="F193" s="6">
        <v>193028.09000000003</v>
      </c>
      <c r="G193" s="6">
        <v>205539.16990740746</v>
      </c>
      <c r="H193" s="6">
        <f>Taulukko2[[#This Row],[Förändring enligt 2022 års nivå, €]]/Taulukko2[[#This Row],[Invånarantal den 31 december 2019]]</f>
        <v>46.80919378442438</v>
      </c>
    </row>
    <row r="194" spans="1:8" x14ac:dyDescent="0.2">
      <c r="A194">
        <v>598</v>
      </c>
      <c r="B194" t="s">
        <v>203</v>
      </c>
      <c r="C194" s="6">
        <v>19208</v>
      </c>
      <c r="D194" s="6">
        <v>761300.69</v>
      </c>
      <c r="E194" s="6">
        <v>2152494</v>
      </c>
      <c r="F194" s="6">
        <v>1391193.31</v>
      </c>
      <c r="G194" s="6">
        <v>1481363.2467592594</v>
      </c>
      <c r="H194" s="6">
        <f>Taulukko2[[#This Row],[Förändring enligt 2022 års nivå, €]]/Taulukko2[[#This Row],[Invånarantal den 31 december 2019]]</f>
        <v>77.122201518078896</v>
      </c>
    </row>
    <row r="195" spans="1:8" x14ac:dyDescent="0.2">
      <c r="A195">
        <v>599</v>
      </c>
      <c r="B195" t="s">
        <v>204</v>
      </c>
      <c r="C195" s="6">
        <v>11081</v>
      </c>
      <c r="D195" s="6">
        <v>94696.1</v>
      </c>
      <c r="E195" s="6">
        <v>249940.08</v>
      </c>
      <c r="F195" s="6">
        <v>155243.97999999998</v>
      </c>
      <c r="G195" s="6">
        <v>165306.0898148148</v>
      </c>
      <c r="H195" s="6">
        <f>Taulukko2[[#This Row],[Förändring enligt 2022 års nivå, €]]/Taulukko2[[#This Row],[Invånarantal den 31 december 2019]]</f>
        <v>14.917975797745221</v>
      </c>
    </row>
    <row r="196" spans="1:8" x14ac:dyDescent="0.2">
      <c r="A196">
        <v>601</v>
      </c>
      <c r="B196" t="s">
        <v>205</v>
      </c>
      <c r="C196" s="6">
        <v>4032</v>
      </c>
      <c r="D196" s="6">
        <v>218128.97</v>
      </c>
      <c r="E196" s="6">
        <v>384523.2</v>
      </c>
      <c r="F196" s="6">
        <v>166394.23000000001</v>
      </c>
      <c r="G196" s="6">
        <v>177179.04120370373</v>
      </c>
      <c r="H196" s="6">
        <f>Taulukko2[[#This Row],[Förändring enligt 2022 års nivå, €]]/Taulukko2[[#This Row],[Invånarantal den 31 december 2019]]</f>
        <v>43.943214584251919</v>
      </c>
    </row>
    <row r="197" spans="1:8" x14ac:dyDescent="0.2">
      <c r="A197">
        <v>604</v>
      </c>
      <c r="B197" t="s">
        <v>206</v>
      </c>
      <c r="C197" s="6">
        <v>19623</v>
      </c>
      <c r="D197" s="6">
        <v>691572.09</v>
      </c>
      <c r="E197" s="6">
        <v>1599114.96</v>
      </c>
      <c r="F197" s="6">
        <v>907542.87</v>
      </c>
      <c r="G197" s="6">
        <v>966365.0930555556</v>
      </c>
      <c r="H197" s="6">
        <f>Taulukko2[[#This Row],[Förändring enligt 2022 års nivå, €]]/Taulukko2[[#This Row],[Invånarantal den 31 december 2019]]</f>
        <v>49.246552161012872</v>
      </c>
    </row>
    <row r="198" spans="1:8" x14ac:dyDescent="0.2">
      <c r="A198">
        <v>607</v>
      </c>
      <c r="B198" t="s">
        <v>207</v>
      </c>
      <c r="C198" s="6">
        <v>4246</v>
      </c>
      <c r="D198" s="6">
        <v>456373.68</v>
      </c>
      <c r="E198" s="6">
        <v>601026.48</v>
      </c>
      <c r="F198" s="6">
        <v>144652.79999999999</v>
      </c>
      <c r="G198" s="6">
        <v>154028.44444444444</v>
      </c>
      <c r="H198" s="6">
        <f>Taulukko2[[#This Row],[Förändring enligt 2022 års nivå, €]]/Taulukko2[[#This Row],[Invånarantal den 31 december 2019]]</f>
        <v>36.276129167320875</v>
      </c>
    </row>
    <row r="199" spans="1:8" x14ac:dyDescent="0.2">
      <c r="A199">
        <v>608</v>
      </c>
      <c r="B199" t="s">
        <v>208</v>
      </c>
      <c r="C199" s="6">
        <v>2089</v>
      </c>
      <c r="D199" s="6">
        <v>65334.42</v>
      </c>
      <c r="E199" s="6">
        <v>148793.76</v>
      </c>
      <c r="F199" s="6">
        <v>83459.340000000011</v>
      </c>
      <c r="G199" s="6">
        <v>88868.741666666683</v>
      </c>
      <c r="H199" s="6">
        <f>Taulukko2[[#This Row],[Förändring enligt 2022 års nivå, €]]/Taulukko2[[#This Row],[Invånarantal den 31 december 2019]]</f>
        <v>42.541283708313394</v>
      </c>
    </row>
    <row r="200" spans="1:8" x14ac:dyDescent="0.2">
      <c r="A200">
        <v>609</v>
      </c>
      <c r="B200" t="s">
        <v>209</v>
      </c>
      <c r="C200" s="6">
        <v>83934</v>
      </c>
      <c r="D200" s="6">
        <v>4842982.76</v>
      </c>
      <c r="E200" s="6">
        <v>12007154.880000001</v>
      </c>
      <c r="F200" s="6">
        <v>7164172.120000001</v>
      </c>
      <c r="G200" s="6">
        <v>7628516.6092592608</v>
      </c>
      <c r="H200" s="6">
        <f>Taulukko2[[#This Row],[Förändring enligt 2022 års nivå, €]]/Taulukko2[[#This Row],[Invånarantal den 31 december 2019]]</f>
        <v>90.887085200982455</v>
      </c>
    </row>
    <row r="201" spans="1:8" x14ac:dyDescent="0.2">
      <c r="A201">
        <v>611</v>
      </c>
      <c r="B201" t="s">
        <v>210</v>
      </c>
      <c r="C201" s="6">
        <v>5035</v>
      </c>
      <c r="D201" s="6">
        <v>189279.38</v>
      </c>
      <c r="E201" s="6">
        <v>246596.4</v>
      </c>
      <c r="F201" s="6">
        <v>57317.01999999999</v>
      </c>
      <c r="G201" s="6">
        <v>61032.012037037028</v>
      </c>
      <c r="H201" s="6">
        <f>Taulukko2[[#This Row],[Förändring enligt 2022 års nivå, €]]/Taulukko2[[#This Row],[Invånarantal den 31 december 2019]]</f>
        <v>12.121551546581337</v>
      </c>
    </row>
    <row r="202" spans="1:8" x14ac:dyDescent="0.2">
      <c r="A202">
        <v>614</v>
      </c>
      <c r="B202" t="s">
        <v>211</v>
      </c>
      <c r="C202" s="6">
        <v>3183</v>
      </c>
      <c r="D202" s="6">
        <v>153494.47</v>
      </c>
      <c r="E202" s="6">
        <v>257463.36</v>
      </c>
      <c r="F202" s="6">
        <v>103968.88999999998</v>
      </c>
      <c r="G202" s="6">
        <v>110707.61435185184</v>
      </c>
      <c r="H202" s="6">
        <f>Taulukko2[[#This Row],[Förändring enligt 2022 års nivå, €]]/Taulukko2[[#This Row],[Invånarantal den 31 december 2019]]</f>
        <v>34.780903032312864</v>
      </c>
    </row>
    <row r="203" spans="1:8" x14ac:dyDescent="0.2">
      <c r="A203">
        <v>615</v>
      </c>
      <c r="B203" t="s">
        <v>212</v>
      </c>
      <c r="C203" s="6">
        <v>7873</v>
      </c>
      <c r="D203" s="6">
        <v>305956.17</v>
      </c>
      <c r="E203" s="6">
        <v>799975.44</v>
      </c>
      <c r="F203" s="6">
        <v>494019.26999999996</v>
      </c>
      <c r="G203" s="6">
        <v>526039.03749999998</v>
      </c>
      <c r="H203" s="6">
        <f>Taulukko2[[#This Row],[Förändring enligt 2022 års nivå, €]]/Taulukko2[[#This Row],[Invånarantal den 31 december 2019]]</f>
        <v>66.815576971929374</v>
      </c>
    </row>
    <row r="204" spans="1:8" x14ac:dyDescent="0.2">
      <c r="A204">
        <v>616</v>
      </c>
      <c r="B204" t="s">
        <v>213</v>
      </c>
      <c r="C204" s="6">
        <v>1860</v>
      </c>
      <c r="D204" s="6">
        <v>131091.41</v>
      </c>
      <c r="E204" s="6">
        <v>150465.60000000001</v>
      </c>
      <c r="F204" s="6">
        <v>19374.190000000002</v>
      </c>
      <c r="G204" s="6">
        <v>20629.924537037041</v>
      </c>
      <c r="H204" s="6">
        <f>Taulukko2[[#This Row],[Förändring enligt 2022 års nivå, €]]/Taulukko2[[#This Row],[Invånarantal den 31 december 2019]]</f>
        <v>11.091357277976904</v>
      </c>
    </row>
    <row r="205" spans="1:8" x14ac:dyDescent="0.2">
      <c r="A205">
        <v>619</v>
      </c>
      <c r="B205" t="s">
        <v>214</v>
      </c>
      <c r="C205" s="6">
        <v>2828</v>
      </c>
      <c r="D205" s="6">
        <v>7435.71</v>
      </c>
      <c r="E205" s="6">
        <v>182230.56</v>
      </c>
      <c r="F205" s="6">
        <v>174794.85</v>
      </c>
      <c r="G205" s="6">
        <v>186124.14583333334</v>
      </c>
      <c r="H205" s="6">
        <f>Taulukko2[[#This Row],[Förändring enligt 2022 års nivå, €]]/Taulukko2[[#This Row],[Invånarantal den 31 december 2019]]</f>
        <v>65.81476161008959</v>
      </c>
    </row>
    <row r="206" spans="1:8" x14ac:dyDescent="0.2">
      <c r="A206">
        <v>620</v>
      </c>
      <c r="B206" t="s">
        <v>215</v>
      </c>
      <c r="C206" s="6">
        <v>2528</v>
      </c>
      <c r="D206" s="6">
        <v>168066.64</v>
      </c>
      <c r="E206" s="6">
        <v>319321.44</v>
      </c>
      <c r="F206" s="6">
        <v>151254.79999999999</v>
      </c>
      <c r="G206" s="6">
        <v>161058.35185185185</v>
      </c>
      <c r="H206" s="6">
        <f>Taulukko2[[#This Row],[Förändring enligt 2022 års nivå, €]]/Taulukko2[[#This Row],[Invånarantal den 31 december 2019]]</f>
        <v>63.709791080637601</v>
      </c>
    </row>
    <row r="207" spans="1:8" x14ac:dyDescent="0.2">
      <c r="A207">
        <v>623</v>
      </c>
      <c r="B207" t="s">
        <v>216</v>
      </c>
      <c r="C207" s="6">
        <v>2151</v>
      </c>
      <c r="D207" s="6">
        <v>94704.08</v>
      </c>
      <c r="E207" s="6">
        <v>129567.6</v>
      </c>
      <c r="F207" s="6">
        <v>34863.520000000004</v>
      </c>
      <c r="G207" s="6">
        <v>37123.192592592597</v>
      </c>
      <c r="H207" s="6">
        <f>Taulukko2[[#This Row],[Förändring enligt 2022 års nivå, €]]/Taulukko2[[#This Row],[Invånarantal den 31 december 2019]]</f>
        <v>17.258573962153694</v>
      </c>
    </row>
    <row r="208" spans="1:8" x14ac:dyDescent="0.2">
      <c r="A208">
        <v>624</v>
      </c>
      <c r="B208" t="s">
        <v>217</v>
      </c>
      <c r="C208" s="6">
        <v>5140</v>
      </c>
      <c r="D208" s="6">
        <v>310004.84999999998</v>
      </c>
      <c r="E208" s="6">
        <v>433006.56</v>
      </c>
      <c r="F208" s="6">
        <v>123001.71000000002</v>
      </c>
      <c r="G208" s="6">
        <v>130974.04305555558</v>
      </c>
      <c r="H208" s="6">
        <f>Taulukko2[[#This Row],[Förändring enligt 2022 års nivå, €]]/Taulukko2[[#This Row],[Invånarantal den 31 december 2019]]</f>
        <v>25.481331333765677</v>
      </c>
    </row>
    <row r="209" spans="1:8" x14ac:dyDescent="0.2">
      <c r="A209">
        <v>625</v>
      </c>
      <c r="B209" t="s">
        <v>218</v>
      </c>
      <c r="C209" s="6">
        <v>3077</v>
      </c>
      <c r="D209" s="6">
        <v>102460.5</v>
      </c>
      <c r="E209" s="6">
        <v>194769.36</v>
      </c>
      <c r="F209" s="6">
        <v>92308.859999999986</v>
      </c>
      <c r="G209" s="6">
        <v>98291.84166666666</v>
      </c>
      <c r="H209" s="6">
        <f>Taulukko2[[#This Row],[Förändring enligt 2022 års nivå, €]]/Taulukko2[[#This Row],[Invånarantal den 31 december 2019]]</f>
        <v>31.944049940418154</v>
      </c>
    </row>
    <row r="210" spans="1:8" x14ac:dyDescent="0.2">
      <c r="A210">
        <v>626</v>
      </c>
      <c r="B210" t="s">
        <v>219</v>
      </c>
      <c r="C210" s="6">
        <v>5131</v>
      </c>
      <c r="D210" s="6">
        <v>186897.55</v>
      </c>
      <c r="E210" s="6">
        <v>494864.64000000001</v>
      </c>
      <c r="F210" s="6">
        <v>307967.09000000003</v>
      </c>
      <c r="G210" s="6">
        <v>327927.91990740743</v>
      </c>
      <c r="H210" s="6">
        <f>Taulukko2[[#This Row],[Förändring enligt 2022 års nivå, €]]/Taulukko2[[#This Row],[Invånarantal den 31 december 2019]]</f>
        <v>63.911112825454573</v>
      </c>
    </row>
    <row r="211" spans="1:8" x14ac:dyDescent="0.2">
      <c r="A211">
        <v>630</v>
      </c>
      <c r="B211" t="s">
        <v>220</v>
      </c>
      <c r="C211" s="6">
        <v>1578</v>
      </c>
      <c r="D211" s="6">
        <v>33595.269999999997</v>
      </c>
      <c r="E211" s="6">
        <v>61858.080000000002</v>
      </c>
      <c r="F211" s="6">
        <v>28262.810000000005</v>
      </c>
      <c r="G211" s="6">
        <v>30094.658796296302</v>
      </c>
      <c r="H211" s="6">
        <f>Taulukko2[[#This Row],[Förändring enligt 2022 års nivå, €]]/Taulukko2[[#This Row],[Invånarantal den 31 december 2019]]</f>
        <v>19.071393407031877</v>
      </c>
    </row>
    <row r="212" spans="1:8" x14ac:dyDescent="0.2">
      <c r="A212">
        <v>631</v>
      </c>
      <c r="B212" t="s">
        <v>221</v>
      </c>
      <c r="C212" s="6">
        <v>2004</v>
      </c>
      <c r="D212" s="6">
        <v>57187.73</v>
      </c>
      <c r="E212" s="6">
        <v>66873.600000000006</v>
      </c>
      <c r="F212" s="6">
        <v>9685.8700000000026</v>
      </c>
      <c r="G212" s="6">
        <v>10313.657870370374</v>
      </c>
      <c r="H212" s="6">
        <f>Taulukko2[[#This Row],[Förändring enligt 2022 års nivå, €]]/Taulukko2[[#This Row],[Invånarantal den 31 december 2019]]</f>
        <v>5.1465358634582703</v>
      </c>
    </row>
    <row r="213" spans="1:8" x14ac:dyDescent="0.2">
      <c r="A213">
        <v>635</v>
      </c>
      <c r="B213" t="s">
        <v>222</v>
      </c>
      <c r="C213" s="6">
        <v>6435</v>
      </c>
      <c r="D213" s="6">
        <v>182544.04</v>
      </c>
      <c r="E213" s="6">
        <v>495700.56</v>
      </c>
      <c r="F213" s="6">
        <v>313156.52</v>
      </c>
      <c r="G213" s="6">
        <v>333453.70185185189</v>
      </c>
      <c r="H213" s="6">
        <f>Taulukko2[[#This Row],[Förändring enligt 2022 års nivå, €]]/Taulukko2[[#This Row],[Invånarantal den 31 december 2019]]</f>
        <v>51.818757086534873</v>
      </c>
    </row>
    <row r="214" spans="1:8" x14ac:dyDescent="0.2">
      <c r="A214">
        <v>636</v>
      </c>
      <c r="B214" t="s">
        <v>223</v>
      </c>
      <c r="C214" s="6">
        <v>8276</v>
      </c>
      <c r="D214" s="6">
        <v>338963.23</v>
      </c>
      <c r="E214" s="6">
        <v>571769.28</v>
      </c>
      <c r="F214" s="6">
        <v>232806.05000000005</v>
      </c>
      <c r="G214" s="6">
        <v>247895.33101851857</v>
      </c>
      <c r="H214" s="6">
        <f>Taulukko2[[#This Row],[Förändring enligt 2022 års nivå, €]]/Taulukko2[[#This Row],[Invånarantal den 31 december 2019]]</f>
        <v>29.953519939405336</v>
      </c>
    </row>
    <row r="215" spans="1:8" x14ac:dyDescent="0.2">
      <c r="A215">
        <v>638</v>
      </c>
      <c r="B215" t="s">
        <v>224</v>
      </c>
      <c r="C215" s="6">
        <v>50380</v>
      </c>
      <c r="D215" s="6">
        <v>3984141.83</v>
      </c>
      <c r="E215" s="6">
        <v>6155714.8799999999</v>
      </c>
      <c r="F215" s="6">
        <v>2171573.0499999998</v>
      </c>
      <c r="G215" s="6">
        <v>2312323.1550925924</v>
      </c>
      <c r="H215" s="6">
        <f>Taulukko2[[#This Row],[Förändring enligt 2022 års nivå, €]]/Taulukko2[[#This Row],[Invånarantal den 31 december 2019]]</f>
        <v>45.897641030023664</v>
      </c>
    </row>
    <row r="216" spans="1:8" x14ac:dyDescent="0.2">
      <c r="A216">
        <v>678</v>
      </c>
      <c r="B216" t="s">
        <v>225</v>
      </c>
      <c r="C216" s="6">
        <v>24679</v>
      </c>
      <c r="D216" s="6">
        <v>1318139.67</v>
      </c>
      <c r="E216" s="6">
        <v>3469068</v>
      </c>
      <c r="F216" s="6">
        <v>2150928.33</v>
      </c>
      <c r="G216" s="6">
        <v>2290340.3513888889</v>
      </c>
      <c r="H216" s="6">
        <f>Taulukko2[[#This Row],[Förändring enligt 2022 års nivå, €]]/Taulukko2[[#This Row],[Invånarantal den 31 december 2019]]</f>
        <v>92.805233250491867</v>
      </c>
    </row>
    <row r="217" spans="1:8" x14ac:dyDescent="0.2">
      <c r="A217">
        <v>680</v>
      </c>
      <c r="B217" t="s">
        <v>226</v>
      </c>
      <c r="C217" s="6">
        <v>24056</v>
      </c>
      <c r="D217" s="6">
        <v>813534.89</v>
      </c>
      <c r="E217" s="6">
        <v>2628132.48</v>
      </c>
      <c r="F217" s="6">
        <v>1814597.5899999999</v>
      </c>
      <c r="G217" s="6">
        <v>1932210.3967592593</v>
      </c>
      <c r="H217" s="6">
        <f>Taulukko2[[#This Row],[Förändring enligt 2022 års nivå, €]]/Taulukko2[[#This Row],[Invånarantal den 31 december 2019]]</f>
        <v>80.321350048190027</v>
      </c>
    </row>
    <row r="218" spans="1:8" x14ac:dyDescent="0.2">
      <c r="A218">
        <v>681</v>
      </c>
      <c r="B218" t="s">
        <v>227</v>
      </c>
      <c r="C218" s="6">
        <v>3431</v>
      </c>
      <c r="D218" s="6">
        <v>154482.01</v>
      </c>
      <c r="E218" s="6">
        <v>322665.12</v>
      </c>
      <c r="F218" s="6">
        <v>168183.11</v>
      </c>
      <c r="G218" s="6">
        <v>179083.86712962962</v>
      </c>
      <c r="H218" s="6">
        <f>Taulukko2[[#This Row],[Förändring enligt 2022 års nivå, €]]/Taulukko2[[#This Row],[Invånarantal den 31 december 2019]]</f>
        <v>52.195822538510527</v>
      </c>
    </row>
    <row r="219" spans="1:8" x14ac:dyDescent="0.2">
      <c r="A219">
        <v>683</v>
      </c>
      <c r="B219" t="s">
        <v>228</v>
      </c>
      <c r="C219" s="6">
        <v>3783</v>
      </c>
      <c r="D219" s="6">
        <v>149623.82999999999</v>
      </c>
      <c r="E219" s="6">
        <v>350250.48</v>
      </c>
      <c r="F219" s="6">
        <v>200626.65</v>
      </c>
      <c r="G219" s="6">
        <v>213630.22916666669</v>
      </c>
      <c r="H219" s="6">
        <f>Taulukko2[[#This Row],[Förändring enligt 2022 års nivå, €]]/Taulukko2[[#This Row],[Invånarantal den 31 december 2019]]</f>
        <v>56.4711152965019</v>
      </c>
    </row>
    <row r="220" spans="1:8" x14ac:dyDescent="0.2">
      <c r="A220">
        <v>684</v>
      </c>
      <c r="B220" t="s">
        <v>229</v>
      </c>
      <c r="C220" s="6">
        <v>39205</v>
      </c>
      <c r="D220" s="6">
        <v>1969630.24</v>
      </c>
      <c r="E220" s="6">
        <v>4345112.16</v>
      </c>
      <c r="F220" s="6">
        <v>2375481.92</v>
      </c>
      <c r="G220" s="6">
        <v>2529448.3407407408</v>
      </c>
      <c r="H220" s="6">
        <f>Taulukko2[[#This Row],[Förändring enligt 2022 års nivå, €]]/Taulukko2[[#This Row],[Invånarantal den 31 december 2019]]</f>
        <v>64.518513983949518</v>
      </c>
    </row>
    <row r="221" spans="1:8" x14ac:dyDescent="0.2">
      <c r="A221">
        <v>686</v>
      </c>
      <c r="B221" t="s">
        <v>230</v>
      </c>
      <c r="C221" s="6">
        <v>3121</v>
      </c>
      <c r="D221" s="6">
        <v>80997.710000000006</v>
      </c>
      <c r="E221" s="6">
        <v>224026.56</v>
      </c>
      <c r="F221" s="6">
        <v>143028.84999999998</v>
      </c>
      <c r="G221" s="6">
        <v>152299.2384259259</v>
      </c>
      <c r="H221" s="6">
        <f>Taulukko2[[#This Row],[Förändring enligt 2022 års nivå, €]]/Taulukko2[[#This Row],[Invånarantal den 31 december 2019]]</f>
        <v>48.798218015355943</v>
      </c>
    </row>
    <row r="222" spans="1:8" x14ac:dyDescent="0.2">
      <c r="A222">
        <v>687</v>
      </c>
      <c r="B222" t="s">
        <v>231</v>
      </c>
      <c r="C222" s="6">
        <v>1602</v>
      </c>
      <c r="D222" s="6">
        <v>61165.66</v>
      </c>
      <c r="E222" s="6">
        <v>134583.12</v>
      </c>
      <c r="F222" s="6">
        <v>73417.459999999992</v>
      </c>
      <c r="G222" s="6">
        <v>78175.999074074076</v>
      </c>
      <c r="H222" s="6">
        <f>Taulukko2[[#This Row],[Förändring enligt 2022 års nivå, €]]/Taulukko2[[#This Row],[Invånarantal den 31 december 2019]]</f>
        <v>48.799000670458227</v>
      </c>
    </row>
    <row r="223" spans="1:8" x14ac:dyDescent="0.2">
      <c r="A223">
        <v>689</v>
      </c>
      <c r="B223" t="s">
        <v>232</v>
      </c>
      <c r="C223" s="6">
        <v>3226</v>
      </c>
      <c r="D223" s="6">
        <v>175751.07</v>
      </c>
      <c r="E223" s="6">
        <v>343563.12</v>
      </c>
      <c r="F223" s="6">
        <v>167812.05</v>
      </c>
      <c r="G223" s="6">
        <v>178688.75694444444</v>
      </c>
      <c r="H223" s="6">
        <f>Taulukko2[[#This Row],[Förändring enligt 2022 års nivå, €]]/Taulukko2[[#This Row],[Invånarantal den 31 december 2019]]</f>
        <v>55.390191241303299</v>
      </c>
    </row>
    <row r="224" spans="1:8" x14ac:dyDescent="0.2">
      <c r="A224">
        <v>691</v>
      </c>
      <c r="B224" t="s">
        <v>233</v>
      </c>
      <c r="C224" s="6">
        <v>2718</v>
      </c>
      <c r="D224" s="6">
        <v>97598.22</v>
      </c>
      <c r="E224" s="6">
        <v>101146.32</v>
      </c>
      <c r="F224" s="6">
        <v>3548.1000000000058</v>
      </c>
      <c r="G224" s="6">
        <v>3778.0694444444507</v>
      </c>
      <c r="H224" s="6">
        <f>Taulukko2[[#This Row],[Förändring enligt 2022 års nivå, €]]/Taulukko2[[#This Row],[Invånarantal den 31 december 2019]]</f>
        <v>1.3900181914806662</v>
      </c>
    </row>
    <row r="225" spans="1:8" x14ac:dyDescent="0.2">
      <c r="A225">
        <v>694</v>
      </c>
      <c r="B225" t="s">
        <v>234</v>
      </c>
      <c r="C225" s="6">
        <v>28793</v>
      </c>
      <c r="D225" s="6">
        <v>1291828.48</v>
      </c>
      <c r="E225" s="6">
        <v>3804271.92</v>
      </c>
      <c r="F225" s="6">
        <v>2512443.44</v>
      </c>
      <c r="G225" s="6">
        <v>2675286.9962962964</v>
      </c>
      <c r="H225" s="6">
        <f>Taulukko2[[#This Row],[Förändring enligt 2022 års nivå, €]]/Taulukko2[[#This Row],[Invånarantal den 31 december 2019]]</f>
        <v>92.914492977331165</v>
      </c>
    </row>
    <row r="226" spans="1:8" x14ac:dyDescent="0.2">
      <c r="A226">
        <v>697</v>
      </c>
      <c r="B226" t="s">
        <v>235</v>
      </c>
      <c r="C226" s="6">
        <v>1272</v>
      </c>
      <c r="D226" s="6">
        <v>90146.78</v>
      </c>
      <c r="E226" s="6">
        <v>91951.2</v>
      </c>
      <c r="F226" s="6">
        <v>1804.4199999999983</v>
      </c>
      <c r="G226" s="6">
        <v>1921.3731481481464</v>
      </c>
      <c r="H226" s="6">
        <f>Taulukko2[[#This Row],[Förändring enligt 2022 års nivå, €]]/Taulukko2[[#This Row],[Invånarantal den 31 december 2019]]</f>
        <v>1.5105134812485428</v>
      </c>
    </row>
    <row r="227" spans="1:8" x14ac:dyDescent="0.2">
      <c r="A227">
        <v>698</v>
      </c>
      <c r="B227" t="s">
        <v>236</v>
      </c>
      <c r="C227" s="6">
        <v>63042</v>
      </c>
      <c r="D227" s="6">
        <v>4931211.8</v>
      </c>
      <c r="E227" s="6">
        <v>7739783.2800000003</v>
      </c>
      <c r="F227" s="6">
        <v>2808571.4800000004</v>
      </c>
      <c r="G227" s="6">
        <v>2990608.5203703712</v>
      </c>
      <c r="H227" s="6">
        <f>Taulukko2[[#This Row],[Förändring enligt 2022 års nivå, €]]/Taulukko2[[#This Row],[Invånarantal den 31 december 2019]]</f>
        <v>47.438350946517737</v>
      </c>
    </row>
    <row r="228" spans="1:8" x14ac:dyDescent="0.2">
      <c r="A228">
        <v>700</v>
      </c>
      <c r="B228" t="s">
        <v>237</v>
      </c>
      <c r="C228" s="6">
        <v>4994</v>
      </c>
      <c r="D228" s="6">
        <v>245730.54</v>
      </c>
      <c r="E228" s="6">
        <v>466443.36</v>
      </c>
      <c r="F228" s="6">
        <v>220712.81999999998</v>
      </c>
      <c r="G228" s="6">
        <v>235018.28055555554</v>
      </c>
      <c r="H228" s="6">
        <f>Taulukko2[[#This Row],[Förändring enligt 2022 års nivå, €]]/Taulukko2[[#This Row],[Invånarantal den 31 december 2019]]</f>
        <v>47.060128265029142</v>
      </c>
    </row>
    <row r="229" spans="1:8" x14ac:dyDescent="0.2">
      <c r="A229">
        <v>702</v>
      </c>
      <c r="B229" t="s">
        <v>238</v>
      </c>
      <c r="C229" s="6">
        <v>4283</v>
      </c>
      <c r="D229" s="6">
        <v>103426.24000000001</v>
      </c>
      <c r="E229" s="6">
        <v>343563.12</v>
      </c>
      <c r="F229" s="6">
        <v>240136.88</v>
      </c>
      <c r="G229" s="6">
        <v>255701.30740740744</v>
      </c>
      <c r="H229" s="6">
        <f>Taulukko2[[#This Row],[Förändring enligt 2022 års nivå, €]]/Taulukko2[[#This Row],[Invånarantal den 31 december 2019]]</f>
        <v>59.701449312959944</v>
      </c>
    </row>
    <row r="230" spans="1:8" x14ac:dyDescent="0.2">
      <c r="A230">
        <v>704</v>
      </c>
      <c r="B230" t="s">
        <v>239</v>
      </c>
      <c r="C230" s="6">
        <v>6327</v>
      </c>
      <c r="D230" s="6">
        <v>111915.26</v>
      </c>
      <c r="E230" s="6">
        <v>199784.88</v>
      </c>
      <c r="F230" s="6">
        <v>87869.62000000001</v>
      </c>
      <c r="G230" s="6">
        <v>93564.873148148166</v>
      </c>
      <c r="H230" s="6">
        <f>Taulukko2[[#This Row],[Förändring enligt 2022 års nivå, €]]/Taulukko2[[#This Row],[Invånarantal den 31 december 2019]]</f>
        <v>14.78818921260442</v>
      </c>
    </row>
    <row r="231" spans="1:8" x14ac:dyDescent="0.2">
      <c r="A231">
        <v>707</v>
      </c>
      <c r="B231" t="s">
        <v>240</v>
      </c>
      <c r="C231" s="6">
        <v>2126</v>
      </c>
      <c r="D231" s="6">
        <v>125351.9</v>
      </c>
      <c r="E231" s="6">
        <v>325172.88</v>
      </c>
      <c r="F231" s="6">
        <v>199820.98</v>
      </c>
      <c r="G231" s="6">
        <v>212772.33981481483</v>
      </c>
      <c r="H231" s="6">
        <f>Taulukko2[[#This Row],[Förändring enligt 2022 års nivå, €]]/Taulukko2[[#This Row],[Invånarantal den 31 december 2019]]</f>
        <v>100.08106294205777</v>
      </c>
    </row>
    <row r="232" spans="1:8" x14ac:dyDescent="0.2">
      <c r="A232">
        <v>710</v>
      </c>
      <c r="B232" t="s">
        <v>241</v>
      </c>
      <c r="C232" s="6">
        <v>27536</v>
      </c>
      <c r="D232" s="6">
        <v>2109233.52</v>
      </c>
      <c r="E232" s="6">
        <v>3565198.8</v>
      </c>
      <c r="F232" s="6">
        <v>1455965.2799999998</v>
      </c>
      <c r="G232" s="6">
        <v>1550333.4</v>
      </c>
      <c r="H232" s="6">
        <f>Taulukko2[[#This Row],[Förändring enligt 2022 års nivå, €]]/Taulukko2[[#This Row],[Invånarantal den 31 december 2019]]</f>
        <v>56.302055490993602</v>
      </c>
    </row>
    <row r="233" spans="1:8" x14ac:dyDescent="0.2">
      <c r="A233">
        <v>729</v>
      </c>
      <c r="B233" t="s">
        <v>242</v>
      </c>
      <c r="C233" s="6">
        <v>9309</v>
      </c>
      <c r="D233" s="6">
        <v>720426.86</v>
      </c>
      <c r="E233" s="6">
        <v>1394314.56</v>
      </c>
      <c r="F233" s="6">
        <v>673887.70000000007</v>
      </c>
      <c r="G233" s="6">
        <v>717565.60648148158</v>
      </c>
      <c r="H233" s="6">
        <f>Taulukko2[[#This Row],[Förändring enligt 2022 års nivå, €]]/Taulukko2[[#This Row],[Invånarantal den 31 december 2019]]</f>
        <v>77.082995647382276</v>
      </c>
    </row>
    <row r="234" spans="1:8" x14ac:dyDescent="0.2">
      <c r="A234">
        <v>732</v>
      </c>
      <c r="B234" t="s">
        <v>243</v>
      </c>
      <c r="C234" s="6">
        <v>3400</v>
      </c>
      <c r="D234" s="6">
        <v>128388.26</v>
      </c>
      <c r="E234" s="6">
        <v>278361.36</v>
      </c>
      <c r="F234" s="6">
        <v>149973.09999999998</v>
      </c>
      <c r="G234" s="6">
        <v>159693.57870370368</v>
      </c>
      <c r="H234" s="6">
        <f>Taulukko2[[#This Row],[Förändring enligt 2022 års nivå, €]]/Taulukko2[[#This Row],[Invånarantal den 31 december 2019]]</f>
        <v>46.968699618736373</v>
      </c>
    </row>
    <row r="235" spans="1:8" x14ac:dyDescent="0.2">
      <c r="A235">
        <v>734</v>
      </c>
      <c r="B235" t="s">
        <v>244</v>
      </c>
      <c r="C235" s="6">
        <v>51833</v>
      </c>
      <c r="D235" s="6">
        <v>3517367.05</v>
      </c>
      <c r="E235" s="6">
        <v>7551701.2800000003</v>
      </c>
      <c r="F235" s="6">
        <v>4034334.2300000004</v>
      </c>
      <c r="G235" s="6">
        <v>4295818.856018519</v>
      </c>
      <c r="H235" s="6">
        <f>Taulukko2[[#This Row],[Förändring enligt 2022 års nivå, €]]/Taulukko2[[#This Row],[Invånarantal den 31 december 2019]]</f>
        <v>82.878067177638172</v>
      </c>
    </row>
    <row r="236" spans="1:8" x14ac:dyDescent="0.2">
      <c r="A236">
        <v>738</v>
      </c>
      <c r="B236" t="s">
        <v>245</v>
      </c>
      <c r="C236" s="6">
        <v>2945</v>
      </c>
      <c r="D236" s="6">
        <v>38489.339999999997</v>
      </c>
      <c r="E236" s="6">
        <v>127059.84</v>
      </c>
      <c r="F236" s="6">
        <v>88570.5</v>
      </c>
      <c r="G236" s="6">
        <v>94311.180555555562</v>
      </c>
      <c r="H236" s="6">
        <f>Taulukko2[[#This Row],[Förändring enligt 2022 års nivå, €]]/Taulukko2[[#This Row],[Invånarantal den 31 december 2019]]</f>
        <v>32.024169967930582</v>
      </c>
    </row>
    <row r="237" spans="1:8" x14ac:dyDescent="0.2">
      <c r="A237">
        <v>739</v>
      </c>
      <c r="B237" t="s">
        <v>246</v>
      </c>
      <c r="C237" s="6">
        <v>3383</v>
      </c>
      <c r="D237" s="6">
        <v>81155.63</v>
      </c>
      <c r="E237" s="6">
        <v>198113.04</v>
      </c>
      <c r="F237" s="6">
        <v>116957.41</v>
      </c>
      <c r="G237" s="6">
        <v>124537.98287037038</v>
      </c>
      <c r="H237" s="6">
        <f>Taulukko2[[#This Row],[Förändring enligt 2022 års nivå, €]]/Taulukko2[[#This Row],[Invånarantal den 31 december 2019]]</f>
        <v>36.812882905814476</v>
      </c>
    </row>
    <row r="238" spans="1:8" x14ac:dyDescent="0.2">
      <c r="A238">
        <v>740</v>
      </c>
      <c r="B238" t="s">
        <v>247</v>
      </c>
      <c r="C238" s="6">
        <v>32974</v>
      </c>
      <c r="D238" s="6">
        <v>2119373.9500000002</v>
      </c>
      <c r="E238" s="6">
        <v>5171837.04</v>
      </c>
      <c r="F238" s="6">
        <v>3052463.09</v>
      </c>
      <c r="G238" s="6">
        <v>3250307.9199074074</v>
      </c>
      <c r="H238" s="6">
        <f>Taulukko2[[#This Row],[Förändring enligt 2022 års nivå, €]]/Taulukko2[[#This Row],[Invånarantal den 31 december 2019]]</f>
        <v>98.571842054570496</v>
      </c>
    </row>
    <row r="239" spans="1:8" x14ac:dyDescent="0.2">
      <c r="A239">
        <v>742</v>
      </c>
      <c r="B239" t="s">
        <v>248</v>
      </c>
      <c r="C239" s="6">
        <v>1005</v>
      </c>
      <c r="D239" s="6">
        <v>60364.39</v>
      </c>
      <c r="E239" s="6">
        <v>86935.679999999993</v>
      </c>
      <c r="F239" s="6">
        <v>26571.289999999994</v>
      </c>
      <c r="G239" s="6">
        <v>28293.503240740734</v>
      </c>
      <c r="H239" s="6">
        <f>Taulukko2[[#This Row],[Förändring enligt 2022 års nivå, €]]/Taulukko2[[#This Row],[Invånarantal den 31 december 2019]]</f>
        <v>28.152739543025607</v>
      </c>
    </row>
    <row r="240" spans="1:8" x14ac:dyDescent="0.2">
      <c r="A240">
        <v>743</v>
      </c>
      <c r="B240" t="s">
        <v>249</v>
      </c>
      <c r="C240" s="6">
        <v>63781</v>
      </c>
      <c r="D240" s="6">
        <v>3358844.28</v>
      </c>
      <c r="E240" s="6">
        <v>6812748</v>
      </c>
      <c r="F240" s="6">
        <v>3453903.72</v>
      </c>
      <c r="G240" s="6">
        <v>3677767.8500000006</v>
      </c>
      <c r="H240" s="6">
        <f>Taulukko2[[#This Row],[Förändring enligt 2022 års nivå, €]]/Taulukko2[[#This Row],[Invånarantal den 31 december 2019]]</f>
        <v>57.662436305482835</v>
      </c>
    </row>
    <row r="241" spans="1:8" x14ac:dyDescent="0.2">
      <c r="A241">
        <v>746</v>
      </c>
      <c r="B241" t="s">
        <v>250</v>
      </c>
      <c r="C241" s="6">
        <v>4910</v>
      </c>
      <c r="D241" s="6">
        <v>132411.72</v>
      </c>
      <c r="E241" s="6">
        <v>315141.84000000003</v>
      </c>
      <c r="F241" s="6">
        <v>182730.12000000002</v>
      </c>
      <c r="G241" s="6">
        <v>194573.73888888894</v>
      </c>
      <c r="H241" s="6">
        <f>Taulukko2[[#This Row],[Förändring enligt 2022 års nivå, €]]/Taulukko2[[#This Row],[Invånarantal den 31 december 2019]]</f>
        <v>39.628052726861291</v>
      </c>
    </row>
    <row r="242" spans="1:8" x14ac:dyDescent="0.2">
      <c r="A242">
        <v>747</v>
      </c>
      <c r="B242" t="s">
        <v>251</v>
      </c>
      <c r="C242" s="6">
        <v>1437</v>
      </c>
      <c r="D242" s="6">
        <v>49545.56</v>
      </c>
      <c r="E242" s="6">
        <v>174707.28</v>
      </c>
      <c r="F242" s="6">
        <v>125161.72</v>
      </c>
      <c r="G242" s="6">
        <v>133274.05370370371</v>
      </c>
      <c r="H242" s="6">
        <f>Taulukko2[[#This Row],[Förändring enligt 2022 års nivå, €]]/Taulukko2[[#This Row],[Invånarantal den 31 december 2019]]</f>
        <v>92.744644191860615</v>
      </c>
    </row>
    <row r="243" spans="1:8" x14ac:dyDescent="0.2">
      <c r="A243">
        <v>748</v>
      </c>
      <c r="B243" t="s">
        <v>252</v>
      </c>
      <c r="C243" s="6">
        <v>5145</v>
      </c>
      <c r="D243" s="6">
        <v>194493</v>
      </c>
      <c r="E243" s="6">
        <v>414616.32000000001</v>
      </c>
      <c r="F243" s="6">
        <v>220123.32</v>
      </c>
      <c r="G243" s="6">
        <v>234390.57222222225</v>
      </c>
      <c r="H243" s="6">
        <f>Taulukko2[[#This Row],[Förändring enligt 2022 års nivå, €]]/Taulukko2[[#This Row],[Invånarantal den 31 december 2019]]</f>
        <v>45.556962531044171</v>
      </c>
    </row>
    <row r="244" spans="1:8" x14ac:dyDescent="0.2">
      <c r="A244">
        <v>749</v>
      </c>
      <c r="B244" t="s">
        <v>253</v>
      </c>
      <c r="C244" s="6">
        <v>21423</v>
      </c>
      <c r="D244" s="6">
        <v>1105297.24</v>
      </c>
      <c r="E244" s="6">
        <v>1701097.2</v>
      </c>
      <c r="F244" s="6">
        <v>595799.96</v>
      </c>
      <c r="G244" s="6">
        <v>634416.62407407409</v>
      </c>
      <c r="H244" s="6">
        <f>Taulukko2[[#This Row],[Förändring enligt 2022 års nivå, €]]/Taulukko2[[#This Row],[Invånarantal den 31 december 2019]]</f>
        <v>29.61380871372236</v>
      </c>
    </row>
    <row r="245" spans="1:8" x14ac:dyDescent="0.2">
      <c r="A245">
        <v>751</v>
      </c>
      <c r="B245" t="s">
        <v>254</v>
      </c>
      <c r="C245" s="6">
        <v>2988</v>
      </c>
      <c r="D245" s="6">
        <v>64920.89</v>
      </c>
      <c r="E245" s="6">
        <v>133747.20000000001</v>
      </c>
      <c r="F245" s="6">
        <v>68826.310000000012</v>
      </c>
      <c r="G245" s="6">
        <v>73287.274537037054</v>
      </c>
      <c r="H245" s="6">
        <f>Taulukko2[[#This Row],[Förändring enligt 2022 års nivå, €]]/Taulukko2[[#This Row],[Invånarantal den 31 december 2019]]</f>
        <v>24.527200313600083</v>
      </c>
    </row>
    <row r="246" spans="1:8" x14ac:dyDescent="0.2">
      <c r="A246">
        <v>753</v>
      </c>
      <c r="B246" t="s">
        <v>255</v>
      </c>
      <c r="C246" s="6">
        <v>21170</v>
      </c>
      <c r="D246" s="6">
        <v>839722.43</v>
      </c>
      <c r="E246" s="6">
        <v>1458680.4</v>
      </c>
      <c r="F246" s="6">
        <v>618957.96999999986</v>
      </c>
      <c r="G246" s="6">
        <v>659075.61620370357</v>
      </c>
      <c r="H246" s="6">
        <f>Taulukko2[[#This Row],[Förändring enligt 2022 års nivå, €]]/Taulukko2[[#This Row],[Invånarantal den 31 december 2019]]</f>
        <v>31.132527926485761</v>
      </c>
    </row>
    <row r="247" spans="1:8" x14ac:dyDescent="0.2">
      <c r="A247">
        <v>755</v>
      </c>
      <c r="B247" t="s">
        <v>256</v>
      </c>
      <c r="C247" s="6">
        <v>6145</v>
      </c>
      <c r="D247" s="6">
        <v>309638.02</v>
      </c>
      <c r="E247" s="6">
        <v>418795.92</v>
      </c>
      <c r="F247" s="6">
        <v>109157.89999999997</v>
      </c>
      <c r="G247" s="6">
        <v>116232.94907407404</v>
      </c>
      <c r="H247" s="6">
        <f>Taulukko2[[#This Row],[Förändring enligt 2022 års nivå, €]]/Taulukko2[[#This Row],[Invånarantal den 31 december 2019]]</f>
        <v>18.915044601151187</v>
      </c>
    </row>
    <row r="248" spans="1:8" x14ac:dyDescent="0.2">
      <c r="A248">
        <v>758</v>
      </c>
      <c r="B248" t="s">
        <v>257</v>
      </c>
      <c r="C248" s="6">
        <v>8303</v>
      </c>
      <c r="D248" s="6">
        <v>263894.12</v>
      </c>
      <c r="E248" s="6">
        <v>600190.56000000006</v>
      </c>
      <c r="F248" s="6">
        <v>336296.44000000006</v>
      </c>
      <c r="G248" s="6">
        <v>358093.43148148159</v>
      </c>
      <c r="H248" s="6">
        <f>Taulukko2[[#This Row],[Förändring enligt 2022 års nivå, €]]/Taulukko2[[#This Row],[Invånarantal den 31 december 2019]]</f>
        <v>43.128198420026685</v>
      </c>
    </row>
    <row r="249" spans="1:8" x14ac:dyDescent="0.2">
      <c r="A249">
        <v>759</v>
      </c>
      <c r="B249" t="s">
        <v>258</v>
      </c>
      <c r="C249" s="6">
        <v>2052</v>
      </c>
      <c r="D249" s="6">
        <v>25594.15</v>
      </c>
      <c r="E249" s="6">
        <v>102818.16</v>
      </c>
      <c r="F249" s="6">
        <v>77224.010000000009</v>
      </c>
      <c r="G249" s="6">
        <v>82229.269907407419</v>
      </c>
      <c r="H249" s="6">
        <f>Taulukko2[[#This Row],[Förändring enligt 2022 års nivå, €]]/Taulukko2[[#This Row],[Invånarantal den 31 december 2019]]</f>
        <v>40.072743619594256</v>
      </c>
    </row>
    <row r="250" spans="1:8" x14ac:dyDescent="0.2">
      <c r="A250">
        <v>761</v>
      </c>
      <c r="B250" t="s">
        <v>259</v>
      </c>
      <c r="C250" s="6">
        <v>8711</v>
      </c>
      <c r="D250" s="6">
        <v>333304.68</v>
      </c>
      <c r="E250" s="6">
        <v>789944.4</v>
      </c>
      <c r="F250" s="6">
        <v>456639.72000000003</v>
      </c>
      <c r="G250" s="6">
        <v>486236.73888888897</v>
      </c>
      <c r="H250" s="6">
        <f>Taulukko2[[#This Row],[Förändring enligt 2022 års nivå, €]]/Taulukko2[[#This Row],[Invånarantal den 31 december 2019]]</f>
        <v>55.818704957971413</v>
      </c>
    </row>
    <row r="251" spans="1:8" x14ac:dyDescent="0.2">
      <c r="A251">
        <v>762</v>
      </c>
      <c r="B251" t="s">
        <v>260</v>
      </c>
      <c r="C251" s="6">
        <v>3897</v>
      </c>
      <c r="D251" s="6">
        <v>197697.93</v>
      </c>
      <c r="E251" s="6">
        <v>327680.64000000001</v>
      </c>
      <c r="F251" s="6">
        <v>129982.71000000002</v>
      </c>
      <c r="G251" s="6">
        <v>138407.5152777778</v>
      </c>
      <c r="H251" s="6">
        <f>Taulukko2[[#This Row],[Förändring enligt 2022 års nivå, €]]/Taulukko2[[#This Row],[Invånarantal den 31 december 2019]]</f>
        <v>35.516426809796712</v>
      </c>
    </row>
    <row r="252" spans="1:8" x14ac:dyDescent="0.2">
      <c r="A252">
        <v>765</v>
      </c>
      <c r="B252" t="s">
        <v>261</v>
      </c>
      <c r="C252" s="6">
        <v>10336</v>
      </c>
      <c r="D252" s="6">
        <v>511002.95</v>
      </c>
      <c r="E252" s="6">
        <v>854310.24</v>
      </c>
      <c r="F252" s="6">
        <v>343307.29</v>
      </c>
      <c r="G252" s="6">
        <v>365558.68842592591</v>
      </c>
      <c r="H252" s="6">
        <f>Taulukko2[[#This Row],[Förändring enligt 2022 års nivå, €]]/Taulukko2[[#This Row],[Invånarantal den 31 december 2019]]</f>
        <v>35.367520165047011</v>
      </c>
    </row>
    <row r="253" spans="1:8" x14ac:dyDescent="0.2">
      <c r="A253">
        <v>768</v>
      </c>
      <c r="B253" t="s">
        <v>262</v>
      </c>
      <c r="C253" s="6">
        <v>2492</v>
      </c>
      <c r="D253" s="6">
        <v>83766.67</v>
      </c>
      <c r="E253" s="6">
        <v>152137.44</v>
      </c>
      <c r="F253" s="6">
        <v>68370.77</v>
      </c>
      <c r="G253" s="6">
        <v>72802.208796296312</v>
      </c>
      <c r="H253" s="6">
        <f>Taulukko2[[#This Row],[Förändring enligt 2022 års nivå, €]]/Taulukko2[[#This Row],[Invånarantal den 31 december 2019]]</f>
        <v>29.214369500921475</v>
      </c>
    </row>
    <row r="254" spans="1:8" x14ac:dyDescent="0.2">
      <c r="A254">
        <v>777</v>
      </c>
      <c r="B254" t="s">
        <v>263</v>
      </c>
      <c r="C254" s="6">
        <v>7727</v>
      </c>
      <c r="D254" s="6">
        <v>352293.4</v>
      </c>
      <c r="E254" s="6">
        <v>804155.04</v>
      </c>
      <c r="F254" s="6">
        <v>451861.64</v>
      </c>
      <c r="G254" s="6">
        <v>481148.96851851855</v>
      </c>
      <c r="H254" s="6">
        <f>Taulukko2[[#This Row],[Förändring enligt 2022 års nivå, €]]/Taulukko2[[#This Row],[Invånarantal den 31 december 2019]]</f>
        <v>62.268534815390005</v>
      </c>
    </row>
    <row r="255" spans="1:8" x14ac:dyDescent="0.2">
      <c r="A255">
        <v>778</v>
      </c>
      <c r="B255" t="s">
        <v>264</v>
      </c>
      <c r="C255" s="6">
        <v>7064</v>
      </c>
      <c r="D255" s="6">
        <v>337336.16</v>
      </c>
      <c r="E255" s="6">
        <v>631955.52</v>
      </c>
      <c r="F255" s="6">
        <v>294619.36000000004</v>
      </c>
      <c r="G255" s="6">
        <v>313715.05925925932</v>
      </c>
      <c r="H255" s="6">
        <f>Taulukko2[[#This Row],[Förändring enligt 2022 års nivå, €]]/Taulukko2[[#This Row],[Invånarantal den 31 december 2019]]</f>
        <v>44.410399102386656</v>
      </c>
    </row>
    <row r="256" spans="1:8" x14ac:dyDescent="0.2">
      <c r="A256">
        <v>781</v>
      </c>
      <c r="B256" t="s">
        <v>265</v>
      </c>
      <c r="C256" s="6">
        <v>3657</v>
      </c>
      <c r="D256" s="6">
        <v>93871.91</v>
      </c>
      <c r="E256" s="6">
        <v>316813.68</v>
      </c>
      <c r="F256" s="6">
        <v>222941.77</v>
      </c>
      <c r="G256" s="6">
        <v>237391.69953703703</v>
      </c>
      <c r="H256" s="6">
        <f>Taulukko2[[#This Row],[Förändring enligt 2022 års nivå, €]]/Taulukko2[[#This Row],[Invånarantal den 31 december 2019]]</f>
        <v>64.914328558117859</v>
      </c>
    </row>
    <row r="257" spans="1:8" x14ac:dyDescent="0.2">
      <c r="A257">
        <v>783</v>
      </c>
      <c r="B257" t="s">
        <v>266</v>
      </c>
      <c r="C257" s="6">
        <v>6721</v>
      </c>
      <c r="D257" s="6">
        <v>144542.65</v>
      </c>
      <c r="E257" s="6">
        <v>463935.6</v>
      </c>
      <c r="F257" s="6">
        <v>319392.94999999995</v>
      </c>
      <c r="G257" s="6">
        <v>340094.34490740736</v>
      </c>
      <c r="H257" s="6">
        <f>Taulukko2[[#This Row],[Förändring enligt 2022 års nivå, €]]/Taulukko2[[#This Row],[Invånarantal den 31 december 2019]]</f>
        <v>50.601747494034718</v>
      </c>
    </row>
    <row r="258" spans="1:8" x14ac:dyDescent="0.2">
      <c r="A258">
        <v>785</v>
      </c>
      <c r="B258" t="s">
        <v>267</v>
      </c>
      <c r="C258" s="6">
        <v>2792</v>
      </c>
      <c r="D258" s="6">
        <v>48121.919999999998</v>
      </c>
      <c r="E258" s="6">
        <v>231549.84</v>
      </c>
      <c r="F258" s="6">
        <v>183427.91999999998</v>
      </c>
      <c r="G258" s="6">
        <v>195316.76666666666</v>
      </c>
      <c r="H258" s="6">
        <f>Taulukko2[[#This Row],[Förändring enligt 2022 års nivå, €]]/Taulukko2[[#This Row],[Invånarantal den 31 december 2019]]</f>
        <v>69.955861986628463</v>
      </c>
    </row>
    <row r="259" spans="1:8" x14ac:dyDescent="0.2">
      <c r="A259">
        <v>790</v>
      </c>
      <c r="B259" t="s">
        <v>268</v>
      </c>
      <c r="C259" s="6">
        <v>24277</v>
      </c>
      <c r="D259" s="6">
        <v>277546.78000000003</v>
      </c>
      <c r="E259" s="6">
        <v>1941006.24</v>
      </c>
      <c r="F259" s="6">
        <v>1663459.46</v>
      </c>
      <c r="G259" s="6">
        <v>1771276.276851852</v>
      </c>
      <c r="H259" s="6">
        <f>Taulukko2[[#This Row],[Förändring enligt 2022 års nivå, €]]/Taulukko2[[#This Row],[Invånarantal den 31 december 2019]]</f>
        <v>72.961085671699635</v>
      </c>
    </row>
    <row r="260" spans="1:8" x14ac:dyDescent="0.2">
      <c r="A260">
        <v>791</v>
      </c>
      <c r="B260" t="s">
        <v>269</v>
      </c>
      <c r="C260" s="6">
        <v>5231</v>
      </c>
      <c r="D260" s="6">
        <v>250679.03</v>
      </c>
      <c r="E260" s="6">
        <v>536660.64</v>
      </c>
      <c r="F260" s="6">
        <v>285981.61</v>
      </c>
      <c r="G260" s="6">
        <v>304517.45509259257</v>
      </c>
      <c r="H260" s="6">
        <f>Taulukko2[[#This Row],[Förändring enligt 2022 års nivå, €]]/Taulukko2[[#This Row],[Invånarantal den 31 december 2019]]</f>
        <v>58.214004032229511</v>
      </c>
    </row>
    <row r="261" spans="1:8" x14ac:dyDescent="0.2">
      <c r="A261">
        <v>831</v>
      </c>
      <c r="B261" t="s">
        <v>270</v>
      </c>
      <c r="C261" s="6">
        <v>4671</v>
      </c>
      <c r="D261" s="6">
        <v>198651.81</v>
      </c>
      <c r="E261" s="6">
        <v>385359.12</v>
      </c>
      <c r="F261" s="6">
        <v>186707.31</v>
      </c>
      <c r="G261" s="6">
        <v>198808.70972222224</v>
      </c>
      <c r="H261" s="6">
        <f>Taulukko2[[#This Row],[Förändring enligt 2022 års nivå, €]]/Taulukko2[[#This Row],[Invånarantal den 31 december 2019]]</f>
        <v>42.56234419229763</v>
      </c>
    </row>
    <row r="262" spans="1:8" x14ac:dyDescent="0.2">
      <c r="A262">
        <v>832</v>
      </c>
      <c r="B262" t="s">
        <v>271</v>
      </c>
      <c r="C262" s="6">
        <v>3976</v>
      </c>
      <c r="D262" s="6">
        <v>131214.01</v>
      </c>
      <c r="E262" s="6">
        <v>352758.24</v>
      </c>
      <c r="F262" s="6">
        <v>221544.22999999998</v>
      </c>
      <c r="G262" s="6">
        <v>235903.57824074072</v>
      </c>
      <c r="H262" s="6">
        <f>Taulukko2[[#This Row],[Förändring enligt 2022 års nivå, €]]/Taulukko2[[#This Row],[Invånarantal den 31 december 2019]]</f>
        <v>59.331885875437806</v>
      </c>
    </row>
    <row r="263" spans="1:8" x14ac:dyDescent="0.2">
      <c r="A263">
        <v>833</v>
      </c>
      <c r="B263" t="s">
        <v>272</v>
      </c>
      <c r="C263" s="6">
        <v>1639</v>
      </c>
      <c r="D263" s="6">
        <v>56941.64</v>
      </c>
      <c r="E263" s="6">
        <v>69381.36</v>
      </c>
      <c r="F263" s="6">
        <v>12439.720000000001</v>
      </c>
      <c r="G263" s="6">
        <v>13245.99814814815</v>
      </c>
      <c r="H263" s="6">
        <f>Taulukko2[[#This Row],[Förändring enligt 2022 års nivå, €]]/Taulukko2[[#This Row],[Invånarantal den 31 december 2019]]</f>
        <v>8.0817560391385914</v>
      </c>
    </row>
    <row r="264" spans="1:8" x14ac:dyDescent="0.2">
      <c r="A264">
        <v>834</v>
      </c>
      <c r="B264" t="s">
        <v>273</v>
      </c>
      <c r="C264" s="6">
        <v>6015</v>
      </c>
      <c r="D264" s="6">
        <v>146484.07999999999</v>
      </c>
      <c r="E264" s="6">
        <v>448053.12</v>
      </c>
      <c r="F264" s="6">
        <v>301569.04000000004</v>
      </c>
      <c r="G264" s="6">
        <v>321115.18148148153</v>
      </c>
      <c r="H264" s="6">
        <f>Taulukko2[[#This Row],[Förändring enligt 2022 års nivå, €]]/Taulukko2[[#This Row],[Invånarantal den 31 december 2019]]</f>
        <v>53.385732582124945</v>
      </c>
    </row>
    <row r="265" spans="1:8" x14ac:dyDescent="0.2">
      <c r="A265">
        <v>837</v>
      </c>
      <c r="B265" t="s">
        <v>274</v>
      </c>
      <c r="C265" s="6">
        <v>238140</v>
      </c>
      <c r="D265" s="6">
        <v>25098009.190000001</v>
      </c>
      <c r="E265" s="6">
        <v>46943595.359999999</v>
      </c>
      <c r="F265" s="6">
        <v>21845586.169999998</v>
      </c>
      <c r="G265" s="6">
        <v>23261503.792129628</v>
      </c>
      <c r="H265" s="6">
        <f>Taulukko2[[#This Row],[Förändring enligt 2022 års nivå, €]]/Taulukko2[[#This Row],[Invånarantal den 31 december 2019]]</f>
        <v>97.679952095950398</v>
      </c>
    </row>
    <row r="266" spans="1:8" x14ac:dyDescent="0.2">
      <c r="A266">
        <v>844</v>
      </c>
      <c r="B266" t="s">
        <v>275</v>
      </c>
      <c r="C266" s="6">
        <v>1520</v>
      </c>
      <c r="D266" s="6">
        <v>90357.97</v>
      </c>
      <c r="E266" s="6">
        <v>86099.76</v>
      </c>
      <c r="F266" s="6">
        <v>-4258.2100000000064</v>
      </c>
      <c r="G266" s="6">
        <v>-4534.2050925925996</v>
      </c>
      <c r="H266" s="6">
        <f>Taulukko2[[#This Row],[Förändring enligt 2022 års nivå, €]]/Taulukko2[[#This Row],[Invånarantal den 31 december 2019]]</f>
        <v>-2.9830296661793421</v>
      </c>
    </row>
    <row r="267" spans="1:8" x14ac:dyDescent="0.2">
      <c r="A267">
        <v>845</v>
      </c>
      <c r="B267" t="s">
        <v>276</v>
      </c>
      <c r="C267" s="6">
        <v>3001</v>
      </c>
      <c r="D267" s="6">
        <v>116198.46</v>
      </c>
      <c r="E267" s="6">
        <v>210651.84</v>
      </c>
      <c r="F267" s="6">
        <v>94453.37999999999</v>
      </c>
      <c r="G267" s="6">
        <v>100575.35833333332</v>
      </c>
      <c r="H267" s="6">
        <f>Taulukko2[[#This Row],[Förändring enligt 2022 års nivå, €]]/Taulukko2[[#This Row],[Invånarantal den 31 december 2019]]</f>
        <v>33.513948128401637</v>
      </c>
    </row>
    <row r="268" spans="1:8" x14ac:dyDescent="0.2">
      <c r="A268">
        <v>846</v>
      </c>
      <c r="B268" t="s">
        <v>277</v>
      </c>
      <c r="C268" s="6">
        <v>5076</v>
      </c>
      <c r="D268" s="6">
        <v>106205.67</v>
      </c>
      <c r="E268" s="6">
        <v>337711.68</v>
      </c>
      <c r="F268" s="6">
        <v>231506.01</v>
      </c>
      <c r="G268" s="6">
        <v>246511.0291666667</v>
      </c>
      <c r="H268" s="6">
        <f>Taulukko2[[#This Row],[Förändring enligt 2022 års nivå, €]]/Taulukko2[[#This Row],[Invånarantal den 31 december 2019]]</f>
        <v>48.564032538744428</v>
      </c>
    </row>
    <row r="269" spans="1:8" x14ac:dyDescent="0.2">
      <c r="A269">
        <v>848</v>
      </c>
      <c r="B269" t="s">
        <v>278</v>
      </c>
      <c r="C269" s="6">
        <v>4361</v>
      </c>
      <c r="D269" s="6">
        <v>252414.43</v>
      </c>
      <c r="E269" s="6">
        <v>733937.76</v>
      </c>
      <c r="F269" s="6">
        <v>481523.33</v>
      </c>
      <c r="G269" s="6">
        <v>512733.175462963</v>
      </c>
      <c r="H269" s="6">
        <f>Taulukko2[[#This Row],[Förändring enligt 2022 års nivå, €]]/Taulukko2[[#This Row],[Invånarantal den 31 december 2019]]</f>
        <v>117.57238602682023</v>
      </c>
    </row>
    <row r="270" spans="1:8" x14ac:dyDescent="0.2">
      <c r="A270">
        <v>849</v>
      </c>
      <c r="B270" t="s">
        <v>279</v>
      </c>
      <c r="C270" s="6">
        <v>3033</v>
      </c>
      <c r="D270" s="6">
        <v>48906.93</v>
      </c>
      <c r="E270" s="6">
        <v>157988.88</v>
      </c>
      <c r="F270" s="6">
        <v>109081.95000000001</v>
      </c>
      <c r="G270" s="6">
        <v>116152.07638888891</v>
      </c>
      <c r="H270" s="6">
        <f>Taulukko2[[#This Row],[Förändring enligt 2022 års nivå, €]]/Taulukko2[[#This Row],[Invånarantal den 31 december 2019]]</f>
        <v>38.296101677840063</v>
      </c>
    </row>
    <row r="271" spans="1:8" x14ac:dyDescent="0.2">
      <c r="A271">
        <v>850</v>
      </c>
      <c r="B271" t="s">
        <v>280</v>
      </c>
      <c r="C271" s="6">
        <v>2388</v>
      </c>
      <c r="D271" s="6">
        <v>162437.24</v>
      </c>
      <c r="E271" s="6">
        <v>199784.88</v>
      </c>
      <c r="F271" s="6">
        <v>37347.640000000014</v>
      </c>
      <c r="G271" s="6">
        <v>39768.320370370391</v>
      </c>
      <c r="H271" s="6">
        <f>Taulukko2[[#This Row],[Förändring enligt 2022 års nivå, €]]/Taulukko2[[#This Row],[Invånarantal den 31 december 2019]]</f>
        <v>16.653400490104854</v>
      </c>
    </row>
    <row r="272" spans="1:8" x14ac:dyDescent="0.2">
      <c r="A272">
        <v>851</v>
      </c>
      <c r="B272" t="s">
        <v>281</v>
      </c>
      <c r="C272" s="6">
        <v>21602</v>
      </c>
      <c r="D272" s="6">
        <v>1118516.3999999999</v>
      </c>
      <c r="E272" s="6">
        <v>2463456.2400000002</v>
      </c>
      <c r="F272" s="6">
        <v>1344939.8400000003</v>
      </c>
      <c r="G272" s="6">
        <v>1432111.8666666672</v>
      </c>
      <c r="H272" s="6">
        <f>Taulukko2[[#This Row],[Förändring enligt 2022 års nivå, €]]/Taulukko2[[#This Row],[Invånarantal den 31 december 2019]]</f>
        <v>66.295336851526116</v>
      </c>
    </row>
    <row r="273" spans="1:8" x14ac:dyDescent="0.2">
      <c r="A273">
        <v>853</v>
      </c>
      <c r="B273" t="s">
        <v>282</v>
      </c>
      <c r="C273" s="6">
        <v>192962</v>
      </c>
      <c r="D273" s="6">
        <v>19426717.370000001</v>
      </c>
      <c r="E273" s="6">
        <v>32786454.239999998</v>
      </c>
      <c r="F273" s="6">
        <v>13359736.869999997</v>
      </c>
      <c r="G273" s="6">
        <v>14225645.741203701</v>
      </c>
      <c r="H273" s="6">
        <f>Taulukko2[[#This Row],[Förändring enligt 2022 års nivå, €]]/Taulukko2[[#This Row],[Invånarantal den 31 december 2019]]</f>
        <v>73.722524337453493</v>
      </c>
    </row>
    <row r="274" spans="1:8" x14ac:dyDescent="0.2">
      <c r="A274">
        <v>854</v>
      </c>
      <c r="B274" t="s">
        <v>283</v>
      </c>
      <c r="C274" s="6">
        <v>3373</v>
      </c>
      <c r="D274" s="6">
        <v>71752.08</v>
      </c>
      <c r="E274" s="6">
        <v>244924.56</v>
      </c>
      <c r="F274" s="6">
        <v>173172.47999999998</v>
      </c>
      <c r="G274" s="6">
        <v>184396.62222222221</v>
      </c>
      <c r="H274" s="6">
        <f>Taulukko2[[#This Row],[Förändring enligt 2022 års nivå, €]]/Taulukko2[[#This Row],[Invånarantal den 31 december 2019]]</f>
        <v>54.668432322034455</v>
      </c>
    </row>
    <row r="275" spans="1:8" x14ac:dyDescent="0.2">
      <c r="A275">
        <v>857</v>
      </c>
      <c r="B275" t="s">
        <v>284</v>
      </c>
      <c r="C275" s="6">
        <v>2477</v>
      </c>
      <c r="D275" s="6">
        <v>174845.68</v>
      </c>
      <c r="E275" s="6">
        <v>235729.44</v>
      </c>
      <c r="F275" s="6">
        <v>60883.760000000009</v>
      </c>
      <c r="G275" s="6">
        <v>64829.929629629645</v>
      </c>
      <c r="H275" s="6">
        <f>Taulukko2[[#This Row],[Förändring enligt 2022 års nivå, €]]/Taulukko2[[#This Row],[Invånarantal den 31 december 2019]]</f>
        <v>26.172761255401554</v>
      </c>
    </row>
    <row r="276" spans="1:8" x14ac:dyDescent="0.2">
      <c r="A276">
        <v>858</v>
      </c>
      <c r="B276" t="s">
        <v>285</v>
      </c>
      <c r="C276" s="6">
        <v>38599</v>
      </c>
      <c r="D276" s="6">
        <v>1630150.04</v>
      </c>
      <c r="E276" s="6">
        <v>2638163.52</v>
      </c>
      <c r="F276" s="6">
        <v>1008013.48</v>
      </c>
      <c r="G276" s="6">
        <v>1073347.687037037</v>
      </c>
      <c r="H276" s="6">
        <f>Taulukko2[[#This Row],[Förändring enligt 2022 års nivå, €]]/Taulukko2[[#This Row],[Invånarantal den 31 december 2019]]</f>
        <v>27.807655302910359</v>
      </c>
    </row>
    <row r="277" spans="1:8" x14ac:dyDescent="0.2">
      <c r="A277">
        <v>859</v>
      </c>
      <c r="B277" t="s">
        <v>286</v>
      </c>
      <c r="C277" s="6">
        <v>6637</v>
      </c>
      <c r="D277" s="6">
        <v>193086.72</v>
      </c>
      <c r="E277" s="6">
        <v>430498.8</v>
      </c>
      <c r="F277" s="6">
        <v>237412.08</v>
      </c>
      <c r="G277" s="6">
        <v>252799.9</v>
      </c>
      <c r="H277" s="6">
        <f>Taulukko2[[#This Row],[Förändring enligt 2022 års nivå, €]]/Taulukko2[[#This Row],[Invånarantal den 31 december 2019]]</f>
        <v>38.089483200241069</v>
      </c>
    </row>
    <row r="278" spans="1:8" x14ac:dyDescent="0.2">
      <c r="A278">
        <v>886</v>
      </c>
      <c r="B278" t="s">
        <v>287</v>
      </c>
      <c r="C278" s="6">
        <v>12871</v>
      </c>
      <c r="D278" s="6">
        <v>529335.19999999995</v>
      </c>
      <c r="E278" s="6">
        <v>1243848.96</v>
      </c>
      <c r="F278" s="6">
        <v>714513.76</v>
      </c>
      <c r="G278" s="6">
        <v>760824.83703703713</v>
      </c>
      <c r="H278" s="6">
        <f>Taulukko2[[#This Row],[Förändring enligt 2022 års nivå, €]]/Taulukko2[[#This Row],[Invånarantal den 31 december 2019]]</f>
        <v>59.111555981434009</v>
      </c>
    </row>
    <row r="279" spans="1:8" x14ac:dyDescent="0.2">
      <c r="A279">
        <v>887</v>
      </c>
      <c r="B279" t="s">
        <v>288</v>
      </c>
      <c r="C279" s="6">
        <v>4688</v>
      </c>
      <c r="D279" s="6">
        <v>164015.28</v>
      </c>
      <c r="E279" s="6">
        <v>613565.28</v>
      </c>
      <c r="F279" s="6">
        <v>449550</v>
      </c>
      <c r="G279" s="6">
        <v>478687.50000000006</v>
      </c>
      <c r="H279" s="6">
        <f>Taulukko2[[#This Row],[Förändring enligt 2022 års nivå, €]]/Taulukko2[[#This Row],[Invånarantal den 31 december 2019]]</f>
        <v>102.10910836177476</v>
      </c>
    </row>
    <row r="280" spans="1:8" x14ac:dyDescent="0.2">
      <c r="A280">
        <v>889</v>
      </c>
      <c r="B280" t="s">
        <v>289</v>
      </c>
      <c r="C280" s="6">
        <v>2676</v>
      </c>
      <c r="D280" s="6">
        <v>40717.29</v>
      </c>
      <c r="E280" s="6">
        <v>135419.04</v>
      </c>
      <c r="F280" s="6">
        <v>94701.75</v>
      </c>
      <c r="G280" s="6">
        <v>100839.82638888889</v>
      </c>
      <c r="H280" s="6">
        <f>Taulukko2[[#This Row],[Förändring enligt 2022 års nivå, €]]/Taulukko2[[#This Row],[Invånarantal den 31 december 2019]]</f>
        <v>37.683044240989872</v>
      </c>
    </row>
    <row r="281" spans="1:8" x14ac:dyDescent="0.2">
      <c r="A281">
        <v>890</v>
      </c>
      <c r="B281" t="s">
        <v>290</v>
      </c>
      <c r="C281" s="6">
        <v>1212</v>
      </c>
      <c r="D281" s="6">
        <v>57070.239999999998</v>
      </c>
      <c r="E281" s="6">
        <v>40960.080000000002</v>
      </c>
      <c r="F281" s="6">
        <v>-16110.159999999996</v>
      </c>
      <c r="G281" s="6">
        <v>-17154.337037037036</v>
      </c>
      <c r="H281" s="6">
        <f>Taulukko2[[#This Row],[Förändring enligt 2022 års nivå, €]]/Taulukko2[[#This Row],[Invånarantal den 31 december 2019]]</f>
        <v>-14.153743429898544</v>
      </c>
    </row>
    <row r="282" spans="1:8" x14ac:dyDescent="0.2">
      <c r="A282">
        <v>892</v>
      </c>
      <c r="B282" t="s">
        <v>291</v>
      </c>
      <c r="C282" s="6">
        <v>3681</v>
      </c>
      <c r="D282" s="6">
        <v>185376.31</v>
      </c>
      <c r="E282" s="6">
        <v>317649.59999999998</v>
      </c>
      <c r="F282" s="6">
        <v>132273.28999999998</v>
      </c>
      <c r="G282" s="6">
        <v>140846.55879629627</v>
      </c>
      <c r="H282" s="6">
        <f>Taulukko2[[#This Row],[Förändring enligt 2022 års nivå, €]]/Taulukko2[[#This Row],[Invånarantal den 31 december 2019]]</f>
        <v>38.263123824041365</v>
      </c>
    </row>
    <row r="283" spans="1:8" x14ac:dyDescent="0.2">
      <c r="A283">
        <v>893</v>
      </c>
      <c r="B283" t="s">
        <v>292</v>
      </c>
      <c r="C283" s="6">
        <v>7464</v>
      </c>
      <c r="D283" s="6">
        <v>50958.7</v>
      </c>
      <c r="E283" s="6">
        <v>323501.03999999998</v>
      </c>
      <c r="F283" s="6">
        <v>272542.33999999997</v>
      </c>
      <c r="G283" s="6">
        <v>290207.1212962963</v>
      </c>
      <c r="H283" s="6">
        <f>Taulukko2[[#This Row],[Förändring enligt 2022 års nivå, €]]/Taulukko2[[#This Row],[Invånarantal den 31 december 2019]]</f>
        <v>38.880911213330158</v>
      </c>
    </row>
    <row r="284" spans="1:8" x14ac:dyDescent="0.2">
      <c r="A284">
        <v>895</v>
      </c>
      <c r="B284" t="s">
        <v>293</v>
      </c>
      <c r="C284" s="6">
        <v>15522</v>
      </c>
      <c r="D284" s="6">
        <v>322203.24</v>
      </c>
      <c r="E284" s="6">
        <v>904465.44</v>
      </c>
      <c r="F284" s="6">
        <v>582262.19999999995</v>
      </c>
      <c r="G284" s="6">
        <v>620001.41666666663</v>
      </c>
      <c r="H284" s="6">
        <f>Taulukko2[[#This Row],[Förändring enligt 2022 års nivå, €]]/Taulukko2[[#This Row],[Invånarantal den 31 december 2019]]</f>
        <v>39.943397543271914</v>
      </c>
    </row>
    <row r="285" spans="1:8" x14ac:dyDescent="0.2">
      <c r="A285">
        <v>905</v>
      </c>
      <c r="B285" t="s">
        <v>294</v>
      </c>
      <c r="C285" s="6">
        <v>67636</v>
      </c>
      <c r="D285" s="6">
        <v>4389398.9800000004</v>
      </c>
      <c r="E285" s="6">
        <v>9119887.1999999993</v>
      </c>
      <c r="F285" s="6">
        <v>4730488.2199999988</v>
      </c>
      <c r="G285" s="6">
        <v>5037093.9379629623</v>
      </c>
      <c r="H285" s="6">
        <f>Taulukko2[[#This Row],[Förändring enligt 2022 års nivå, €]]/Taulukko2[[#This Row],[Invånarantal den 31 december 2019]]</f>
        <v>74.473563456782813</v>
      </c>
    </row>
    <row r="286" spans="1:8" x14ac:dyDescent="0.2">
      <c r="A286">
        <v>908</v>
      </c>
      <c r="B286" t="s">
        <v>295</v>
      </c>
      <c r="C286" s="6">
        <v>20972</v>
      </c>
      <c r="D286" s="6">
        <v>795584.51</v>
      </c>
      <c r="E286" s="6">
        <v>2766059.28</v>
      </c>
      <c r="F286" s="6">
        <v>1970474.7699999998</v>
      </c>
      <c r="G286" s="6">
        <v>2098190.7273148149</v>
      </c>
      <c r="H286" s="6">
        <f>Taulukko2[[#This Row],[Förändring enligt 2022 års nivå, €]]/Taulukko2[[#This Row],[Invånarantal den 31 december 2019]]</f>
        <v>100.04724047848632</v>
      </c>
    </row>
    <row r="287" spans="1:8" x14ac:dyDescent="0.2">
      <c r="A287">
        <v>915</v>
      </c>
      <c r="B287" t="s">
        <v>296</v>
      </c>
      <c r="C287" s="6">
        <v>20466</v>
      </c>
      <c r="D287" s="6">
        <v>1694832.44</v>
      </c>
      <c r="E287" s="6">
        <v>3535941.6</v>
      </c>
      <c r="F287" s="6">
        <v>1841109.1600000001</v>
      </c>
      <c r="G287" s="6">
        <v>1960440.3092592596</v>
      </c>
      <c r="H287" s="6">
        <f>Taulukko2[[#This Row],[Förändring enligt 2022 års nivå, €]]/Taulukko2[[#This Row],[Invånarantal den 31 december 2019]]</f>
        <v>95.790105993318662</v>
      </c>
    </row>
    <row r="288" spans="1:8" x14ac:dyDescent="0.2">
      <c r="A288">
        <v>918</v>
      </c>
      <c r="B288" t="s">
        <v>297</v>
      </c>
      <c r="C288" s="6">
        <v>2293</v>
      </c>
      <c r="D288" s="6">
        <v>61599.43</v>
      </c>
      <c r="E288" s="6">
        <v>79412.399999999994</v>
      </c>
      <c r="F288" s="6">
        <v>17812.969999999994</v>
      </c>
      <c r="G288" s="6">
        <v>18967.514351851845</v>
      </c>
      <c r="H288" s="6">
        <f>Taulukko2[[#This Row],[Förändring enligt 2022 års nivå, €]]/Taulukko2[[#This Row],[Invånarantal den 31 december 2019]]</f>
        <v>8.2719207814443276</v>
      </c>
    </row>
    <row r="289" spans="1:8" x14ac:dyDescent="0.2">
      <c r="A289">
        <v>921</v>
      </c>
      <c r="B289" t="s">
        <v>298</v>
      </c>
      <c r="C289" s="6">
        <v>2014</v>
      </c>
      <c r="D289" s="6">
        <v>98444.88</v>
      </c>
      <c r="E289" s="6">
        <v>115356.96</v>
      </c>
      <c r="F289" s="6">
        <v>16912.080000000002</v>
      </c>
      <c r="G289" s="6">
        <v>18008.233333333337</v>
      </c>
      <c r="H289" s="6">
        <f>Taulukko2[[#This Row],[Förändring enligt 2022 års nivå, €]]/Taulukko2[[#This Row],[Invånarantal den 31 december 2019]]</f>
        <v>8.9415259847732553</v>
      </c>
    </row>
    <row r="290" spans="1:8" x14ac:dyDescent="0.2">
      <c r="A290">
        <v>922</v>
      </c>
      <c r="B290" t="s">
        <v>299</v>
      </c>
      <c r="C290" s="6">
        <v>4355</v>
      </c>
      <c r="D290" s="6">
        <v>103565.84</v>
      </c>
      <c r="E290" s="6">
        <v>291736.08</v>
      </c>
      <c r="F290" s="6">
        <v>188170.24000000002</v>
      </c>
      <c r="G290" s="6">
        <v>200366.45925925928</v>
      </c>
      <c r="H290" s="6">
        <f>Taulukko2[[#This Row],[Förändring enligt 2022 års nivå, €]]/Taulukko2[[#This Row],[Invånarantal den 31 december 2019]]</f>
        <v>46.008371816133014</v>
      </c>
    </row>
    <row r="291" spans="1:8" x14ac:dyDescent="0.2">
      <c r="A291">
        <v>924</v>
      </c>
      <c r="B291" t="s">
        <v>300</v>
      </c>
      <c r="C291" s="6">
        <v>3114</v>
      </c>
      <c r="D291" s="6">
        <v>54661.45</v>
      </c>
      <c r="E291" s="6">
        <v>167184</v>
      </c>
      <c r="F291" s="6">
        <v>112522.55</v>
      </c>
      <c r="G291" s="6">
        <v>119815.67824074074</v>
      </c>
      <c r="H291" s="6">
        <f>Taulukko2[[#This Row],[Förändring enligt 2022 års nivå, €]]/Taulukko2[[#This Row],[Invånarantal den 31 december 2019]]</f>
        <v>38.476454155664982</v>
      </c>
    </row>
    <row r="292" spans="1:8" x14ac:dyDescent="0.2">
      <c r="A292">
        <v>925</v>
      </c>
      <c r="B292" t="s">
        <v>301</v>
      </c>
      <c r="C292" s="6">
        <v>3579</v>
      </c>
      <c r="D292" s="6">
        <v>201905.65</v>
      </c>
      <c r="E292" s="6">
        <v>279197.28000000003</v>
      </c>
      <c r="F292" s="6">
        <v>77291.630000000034</v>
      </c>
      <c r="G292" s="6">
        <v>82301.27268518522</v>
      </c>
      <c r="H292" s="6">
        <f>Taulukko2[[#This Row],[Förändring enligt 2022 års nivå, €]]/Taulukko2[[#This Row],[Invånarantal den 31 december 2019]]</f>
        <v>22.995605667836049</v>
      </c>
    </row>
    <row r="293" spans="1:8" x14ac:dyDescent="0.2">
      <c r="A293">
        <v>927</v>
      </c>
      <c r="B293" t="s">
        <v>302</v>
      </c>
      <c r="C293" s="6">
        <v>29158</v>
      </c>
      <c r="D293" s="6">
        <v>1349388.97</v>
      </c>
      <c r="E293" s="6">
        <v>2852159.04</v>
      </c>
      <c r="F293" s="6">
        <v>1502770.07</v>
      </c>
      <c r="G293" s="6">
        <v>1600171.8337962965</v>
      </c>
      <c r="H293" s="6">
        <f>Taulukko2[[#This Row],[Förändring enligt 2022 års nivå, €]]/Taulukko2[[#This Row],[Invånarantal den 31 december 2019]]</f>
        <v>54.879341305861047</v>
      </c>
    </row>
    <row r="294" spans="1:8" x14ac:dyDescent="0.2">
      <c r="A294">
        <v>931</v>
      </c>
      <c r="B294" t="s">
        <v>303</v>
      </c>
      <c r="C294" s="6">
        <v>6176</v>
      </c>
      <c r="D294" s="6">
        <v>191501.87</v>
      </c>
      <c r="E294" s="6">
        <v>443037.6</v>
      </c>
      <c r="F294" s="6">
        <v>251535.72999999998</v>
      </c>
      <c r="G294" s="6">
        <v>267838.97175925924</v>
      </c>
      <c r="H294" s="6">
        <f>Taulukko2[[#This Row],[Förändring enligt 2022 års nivå, €]]/Taulukko2[[#This Row],[Invånarantal den 31 december 2019]]</f>
        <v>43.367709157911143</v>
      </c>
    </row>
    <row r="295" spans="1:8" x14ac:dyDescent="0.2">
      <c r="A295">
        <v>934</v>
      </c>
      <c r="B295" t="s">
        <v>304</v>
      </c>
      <c r="C295" s="6">
        <v>2827</v>
      </c>
      <c r="D295" s="6">
        <v>64519.199999999997</v>
      </c>
      <c r="E295" s="6">
        <v>116192.88</v>
      </c>
      <c r="F295" s="6">
        <v>51673.680000000008</v>
      </c>
      <c r="G295" s="6">
        <v>55022.900000000009</v>
      </c>
      <c r="H295" s="6">
        <f>Taulukko2[[#This Row],[Förändring enligt 2022 års nivå, €]]/Taulukko2[[#This Row],[Invånarantal den 31 december 2019]]</f>
        <v>19.463353378139374</v>
      </c>
    </row>
    <row r="296" spans="1:8" x14ac:dyDescent="0.2">
      <c r="A296">
        <v>935</v>
      </c>
      <c r="B296" t="s">
        <v>305</v>
      </c>
      <c r="C296" s="6">
        <v>3109</v>
      </c>
      <c r="D296" s="6">
        <v>184111.46</v>
      </c>
      <c r="E296" s="6">
        <v>359445.6</v>
      </c>
      <c r="F296" s="6">
        <v>175334.13999999998</v>
      </c>
      <c r="G296" s="6">
        <v>186698.38981481481</v>
      </c>
      <c r="H296" s="6">
        <f>Taulukko2[[#This Row],[Förändring enligt 2022 års nivå, €]]/Taulukko2[[#This Row],[Invånarantal den 31 december 2019]]</f>
        <v>60.050945582121201</v>
      </c>
    </row>
    <row r="297" spans="1:8" x14ac:dyDescent="0.2">
      <c r="A297">
        <v>936</v>
      </c>
      <c r="B297" t="s">
        <v>306</v>
      </c>
      <c r="C297" s="6">
        <v>6544</v>
      </c>
      <c r="D297" s="6">
        <v>162574.09</v>
      </c>
      <c r="E297" s="6">
        <v>524957.76</v>
      </c>
      <c r="F297" s="6">
        <v>362383.67000000004</v>
      </c>
      <c r="G297" s="6">
        <v>385871.50046296301</v>
      </c>
      <c r="H297" s="6">
        <f>Taulukko2[[#This Row],[Förändring enligt 2022 års nivå, €]]/Taulukko2[[#This Row],[Invånarantal den 31 december 2019]]</f>
        <v>58.965693836027356</v>
      </c>
    </row>
    <row r="298" spans="1:8" x14ac:dyDescent="0.2">
      <c r="A298">
        <v>946</v>
      </c>
      <c r="B298" t="s">
        <v>307</v>
      </c>
      <c r="C298" s="6">
        <v>6461</v>
      </c>
      <c r="D298" s="6">
        <v>167569.03</v>
      </c>
      <c r="E298" s="6">
        <v>391210.56</v>
      </c>
      <c r="F298" s="6">
        <v>223641.53</v>
      </c>
      <c r="G298" s="6">
        <v>238136.81435185188</v>
      </c>
      <c r="H298" s="6">
        <f>Taulukko2[[#This Row],[Förändring enligt 2022 års nivå, €]]/Taulukko2[[#This Row],[Invånarantal den 31 december 2019]]</f>
        <v>36.857578447895357</v>
      </c>
    </row>
    <row r="299" spans="1:8" x14ac:dyDescent="0.2">
      <c r="A299">
        <v>976</v>
      </c>
      <c r="B299" t="s">
        <v>308</v>
      </c>
      <c r="C299" s="6">
        <v>3918</v>
      </c>
      <c r="D299" s="6">
        <v>133635.95000000001</v>
      </c>
      <c r="E299" s="6">
        <v>289228.32</v>
      </c>
      <c r="F299" s="6">
        <v>155592.37</v>
      </c>
      <c r="G299" s="6">
        <v>165677.06064814815</v>
      </c>
      <c r="H299" s="6">
        <f>Taulukko2[[#This Row],[Förändring enligt 2022 års nivå, €]]/Taulukko2[[#This Row],[Invånarantal den 31 december 2019]]</f>
        <v>42.286130844346133</v>
      </c>
    </row>
    <row r="300" spans="1:8" x14ac:dyDescent="0.2">
      <c r="A300">
        <v>977</v>
      </c>
      <c r="B300" t="s">
        <v>309</v>
      </c>
      <c r="C300" s="6">
        <v>15255</v>
      </c>
      <c r="D300" s="6">
        <v>967963.96</v>
      </c>
      <c r="E300" s="6">
        <v>1545616.08</v>
      </c>
      <c r="F300" s="6">
        <v>577652.12000000011</v>
      </c>
      <c r="G300" s="6">
        <v>615092.53518518538</v>
      </c>
      <c r="H300" s="6">
        <f>Taulukko2[[#This Row],[Förändring enligt 2022 års nivå, €]]/Taulukko2[[#This Row],[Invånarantal den 31 december 2019]]</f>
        <v>40.320716826298614</v>
      </c>
    </row>
    <row r="301" spans="1:8" x14ac:dyDescent="0.2">
      <c r="A301">
        <v>980</v>
      </c>
      <c r="B301" t="s">
        <v>310</v>
      </c>
      <c r="C301" s="6">
        <v>33254</v>
      </c>
      <c r="D301" s="6">
        <v>1151303.96</v>
      </c>
      <c r="E301" s="6">
        <v>2769402.96</v>
      </c>
      <c r="F301" s="6">
        <v>1618099</v>
      </c>
      <c r="G301" s="6">
        <v>1722975.7870370371</v>
      </c>
      <c r="H301" s="6">
        <f>Taulukko2[[#This Row],[Förändring enligt 2022 års nivå, €]]/Taulukko2[[#This Row],[Invånarantal den 31 december 2019]]</f>
        <v>51.812587569526585</v>
      </c>
    </row>
    <row r="302" spans="1:8" x14ac:dyDescent="0.2">
      <c r="A302">
        <v>981</v>
      </c>
      <c r="B302" t="s">
        <v>311</v>
      </c>
      <c r="C302" s="6">
        <v>2343</v>
      </c>
      <c r="D302" s="6">
        <v>99790.36</v>
      </c>
      <c r="E302" s="6">
        <v>221518.8</v>
      </c>
      <c r="F302" s="6">
        <v>121728.43999999999</v>
      </c>
      <c r="G302" s="6">
        <v>129618.24629629629</v>
      </c>
      <c r="H302" s="6">
        <f>Taulukko2[[#This Row],[Förändring enligt 2022 års nivå, €]]/Taulukko2[[#This Row],[Invånarantal den 31 december 2019]]</f>
        <v>55.321487962567772</v>
      </c>
    </row>
    <row r="303" spans="1:8" x14ac:dyDescent="0.2">
      <c r="A303">
        <v>989</v>
      </c>
      <c r="B303" t="s">
        <v>312</v>
      </c>
      <c r="C303" s="6">
        <v>5616</v>
      </c>
      <c r="D303" s="6">
        <v>201353.73</v>
      </c>
      <c r="E303" s="6">
        <v>448889.04</v>
      </c>
      <c r="F303" s="6">
        <v>247535.30999999997</v>
      </c>
      <c r="G303" s="6">
        <v>263579.26527777774</v>
      </c>
      <c r="H303" s="6">
        <f>Taulukko2[[#This Row],[Förändring enligt 2022 års nivå, €]]/Taulukko2[[#This Row],[Invånarantal den 31 december 2019]]</f>
        <v>46.933629857154159</v>
      </c>
    </row>
    <row r="304" spans="1:8" x14ac:dyDescent="0.2">
      <c r="A304">
        <v>992</v>
      </c>
      <c r="B304" t="s">
        <v>313</v>
      </c>
      <c r="C304" s="6">
        <v>18765</v>
      </c>
      <c r="D304" s="6">
        <v>1330227.97</v>
      </c>
      <c r="E304" s="6">
        <v>2837948.4</v>
      </c>
      <c r="F304" s="6">
        <v>1507720.43</v>
      </c>
      <c r="G304" s="6">
        <v>1605443.0504629631</v>
      </c>
      <c r="H304" s="6">
        <f>Taulukko2[[#This Row],[Förändring enligt 2022 års nivå, €]]/Taulukko2[[#This Row],[Invånarantal den 31 december 2019]]</f>
        <v>85.555185209856816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defaultRowHeight="14.25" x14ac:dyDescent="0.2"/>
  <cols>
    <col min="1" max="1" width="16.25" customWidth="1"/>
    <col min="2" max="2" width="21.625" customWidth="1"/>
    <col min="3" max="3" width="20.875" customWidth="1"/>
    <col min="4" max="4" width="20.75" customWidth="1"/>
    <col min="5" max="5" width="14.875" customWidth="1"/>
    <col min="6" max="6" width="14.375" customWidth="1"/>
  </cols>
  <sheetData>
    <row r="1" spans="1:11" ht="23.25" x14ac:dyDescent="0.35">
      <c r="A1" s="2" t="s">
        <v>332</v>
      </c>
    </row>
    <row r="2" spans="1:11" x14ac:dyDescent="0.2">
      <c r="A2" t="s">
        <v>10</v>
      </c>
    </row>
    <row r="4" spans="1:11" ht="42.75" x14ac:dyDescent="0.2">
      <c r="A4" s="21" t="s">
        <v>333</v>
      </c>
      <c r="B4" s="9" t="s">
        <v>334</v>
      </c>
      <c r="C4" s="9" t="s">
        <v>335</v>
      </c>
      <c r="D4" s="9" t="s">
        <v>336</v>
      </c>
      <c r="E4" s="9" t="s">
        <v>337</v>
      </c>
      <c r="F4" s="9" t="s">
        <v>338</v>
      </c>
      <c r="G4" s="19"/>
      <c r="J4" s="19"/>
      <c r="K4" s="19"/>
    </row>
    <row r="5" spans="1:11" x14ac:dyDescent="0.2">
      <c r="A5" t="s">
        <v>339</v>
      </c>
      <c r="B5" s="6">
        <v>95.286843894860127</v>
      </c>
      <c r="C5" s="6">
        <v>158.40710214868383</v>
      </c>
      <c r="D5" s="6">
        <v>67.211386103608589</v>
      </c>
      <c r="E5" s="6">
        <v>67.211386103608589</v>
      </c>
      <c r="F5" s="6">
        <f>Taulukko4[[#This Row],[Kompensation]]-Taulukko4[[#This Row],[Ändring i finansieringsansvaret]]</f>
        <v>0</v>
      </c>
    </row>
    <row r="6" spans="1:11" x14ac:dyDescent="0.2">
      <c r="A6" t="s">
        <v>340</v>
      </c>
      <c r="B6" s="6">
        <v>73.559576901640057</v>
      </c>
      <c r="C6" s="6">
        <v>139.31284067056947</v>
      </c>
      <c r="D6" s="6">
        <v>70.01504938358228</v>
      </c>
      <c r="E6" s="6">
        <v>70.01504938358228</v>
      </c>
      <c r="F6" s="6">
        <f>Taulukko4[[#This Row],[Kompensation]]-Taulukko4[[#This Row],[Ändring i finansieringsansvaret]]</f>
        <v>0</v>
      </c>
    </row>
    <row r="7" spans="1:11" x14ac:dyDescent="0.2">
      <c r="A7" t="s">
        <v>341</v>
      </c>
      <c r="B7" s="6">
        <v>52.358239225478719</v>
      </c>
      <c r="C7" s="6">
        <v>113.64287020706291</v>
      </c>
      <c r="D7" s="6">
        <v>65.256782989649864</v>
      </c>
      <c r="E7" s="6">
        <v>65.256782989649864</v>
      </c>
      <c r="F7" s="6">
        <f>Taulukko4[[#This Row],[Kompensation]]-Taulukko4[[#This Row],[Ändring i finansieringsansvaret]]</f>
        <v>0</v>
      </c>
    </row>
    <row r="8" spans="1:11" x14ac:dyDescent="0.2">
      <c r="A8" t="s">
        <v>342</v>
      </c>
      <c r="B8" s="6">
        <v>41.121727611777473</v>
      </c>
      <c r="C8" s="6">
        <v>95.653856611982235</v>
      </c>
      <c r="D8" s="6">
        <v>58.066618842810627</v>
      </c>
      <c r="E8" s="6">
        <v>58.066618842810627</v>
      </c>
      <c r="F8" s="6">
        <f>Taulukko4[[#This Row],[Kompensation]]-Taulukko4[[#This Row],[Ändring i finansieringsansvaret]]</f>
        <v>0</v>
      </c>
    </row>
    <row r="9" spans="1:11" x14ac:dyDescent="0.2">
      <c r="A9" t="s">
        <v>343</v>
      </c>
      <c r="B9" s="6">
        <v>39.317934176782032</v>
      </c>
      <c r="C9" s="6">
        <v>86.06021293887261</v>
      </c>
      <c r="D9" s="6">
        <v>49.771870904077893</v>
      </c>
      <c r="E9" s="6">
        <v>49.771870904077893</v>
      </c>
      <c r="F9" s="6">
        <f>Taulukko4[[#This Row],[Kompensation]]-Taulukko4[[#This Row],[Ändring i finansieringsansvaret]]</f>
        <v>0</v>
      </c>
    </row>
    <row r="10" spans="1:11" x14ac:dyDescent="0.2">
      <c r="A10" t="s">
        <v>344</v>
      </c>
      <c r="B10" s="6">
        <v>41.24441072321352</v>
      </c>
      <c r="C10" s="6">
        <v>81.682519782777348</v>
      </c>
      <c r="D10" s="6">
        <v>43.059097609720737</v>
      </c>
      <c r="E10" s="6">
        <v>43.059097609720737</v>
      </c>
      <c r="F10" s="6">
        <f>Taulukko4[[#This Row],[Kompensation]]-Taulukko4[[#This Row],[Ändring i finansieringsansvaret]]</f>
        <v>0</v>
      </c>
    </row>
    <row r="11" spans="1:11" x14ac:dyDescent="0.2">
      <c r="A11" s="24" t="s">
        <v>345</v>
      </c>
      <c r="B11" s="23">
        <v>44.181716977877436</v>
      </c>
      <c r="C11" s="23">
        <v>62.399306567769209</v>
      </c>
      <c r="D11" s="23">
        <v>19.398359285532898</v>
      </c>
      <c r="E11" s="23">
        <v>19.398359285532898</v>
      </c>
      <c r="F11" s="6">
        <f>Taulukko4[[#This Row],[Kompensation]]-Taulukko4[[#This Row],[Ändring i finansieringsansvaret]]</f>
        <v>0</v>
      </c>
    </row>
    <row r="12" spans="1:11" x14ac:dyDescent="0.2">
      <c r="A12" t="s">
        <v>346</v>
      </c>
      <c r="B12" s="6">
        <v>70.262654710987789</v>
      </c>
      <c r="C12" s="6">
        <v>129.4848143176994</v>
      </c>
      <c r="D12" s="6">
        <v>63.060632914554056</v>
      </c>
      <c r="E12" s="6">
        <v>63.060632922978598</v>
      </c>
      <c r="F12" s="6">
        <v>8.4245428411122703E-9</v>
      </c>
    </row>
    <row r="13" spans="1:11" x14ac:dyDescent="0.2">
      <c r="A13" t="s">
        <v>347</v>
      </c>
      <c r="B13" s="6">
        <v>1.8937031567288167</v>
      </c>
      <c r="C13" s="6">
        <v>15.122791212848441</v>
      </c>
      <c r="D13" s="6">
        <v>-44.391944444444455</v>
      </c>
      <c r="E13" s="6">
        <v>-44.391944444444455</v>
      </c>
      <c r="F13" s="6">
        <v>0</v>
      </c>
    </row>
    <row r="14" spans="1:11" x14ac:dyDescent="0.2">
      <c r="A14" t="s">
        <v>348</v>
      </c>
      <c r="B14" s="6">
        <v>127.58813975614031</v>
      </c>
      <c r="C14" s="6">
        <v>216.19944873208377</v>
      </c>
      <c r="D14" s="6">
        <v>127.99270861022507</v>
      </c>
      <c r="E14" s="6">
        <v>127.99270861022507</v>
      </c>
      <c r="F14" s="6">
        <v>0</v>
      </c>
    </row>
    <row r="16" spans="1:11" ht="42.75" x14ac:dyDescent="0.2">
      <c r="A16" s="20" t="s">
        <v>349</v>
      </c>
      <c r="B16" s="9" t="s">
        <v>334</v>
      </c>
      <c r="C16" s="9" t="s">
        <v>335</v>
      </c>
      <c r="D16" s="9" t="s">
        <v>336</v>
      </c>
      <c r="E16" s="9" t="s">
        <v>337</v>
      </c>
      <c r="F16" s="9" t="s">
        <v>338</v>
      </c>
    </row>
    <row r="17" spans="1:6" x14ac:dyDescent="0.2">
      <c r="A17" t="s">
        <v>47</v>
      </c>
      <c r="B17" s="6">
        <v>96.342563307256427</v>
      </c>
      <c r="C17" s="6">
        <v>151.71046346555323</v>
      </c>
      <c r="D17" s="6">
        <v>58.95656035374197</v>
      </c>
      <c r="E17" s="6">
        <v>58.95656035374197</v>
      </c>
      <c r="F17" s="6">
        <v>0</v>
      </c>
    </row>
    <row r="18" spans="1:6" x14ac:dyDescent="0.2">
      <c r="A18" t="s">
        <v>350</v>
      </c>
      <c r="B18" s="6">
        <v>73.511380026688244</v>
      </c>
      <c r="C18" s="6">
        <v>139.93025982234937</v>
      </c>
      <c r="D18" s="6">
        <v>70.723807189824342</v>
      </c>
      <c r="E18" s="6">
        <v>70.723807189824342</v>
      </c>
      <c r="F18" s="6">
        <v>0</v>
      </c>
    </row>
    <row r="19" spans="1:6" x14ac:dyDescent="0.2">
      <c r="A19" t="s">
        <v>351</v>
      </c>
      <c r="B19" s="6">
        <v>65.678182349851227</v>
      </c>
      <c r="C19" s="6">
        <v>115.26283617989141</v>
      </c>
      <c r="D19" s="6">
        <v>52.798473985690933</v>
      </c>
      <c r="E19" s="6">
        <v>52.798473985690933</v>
      </c>
      <c r="F19" s="6">
        <v>0</v>
      </c>
    </row>
    <row r="20" spans="1:6" x14ac:dyDescent="0.2">
      <c r="A20" t="s">
        <v>352</v>
      </c>
      <c r="B20" s="6">
        <v>69.859855347136133</v>
      </c>
      <c r="C20" s="6">
        <v>104.64735639720119</v>
      </c>
      <c r="D20" s="6">
        <v>37.042246488495188</v>
      </c>
      <c r="E20" s="6">
        <v>37.042246488495188</v>
      </c>
      <c r="F20" s="6">
        <v>0</v>
      </c>
    </row>
    <row r="21" spans="1:6" x14ac:dyDescent="0.2">
      <c r="A21" t="s">
        <v>353</v>
      </c>
      <c r="B21" s="6">
        <v>50.365258316500359</v>
      </c>
      <c r="C21" s="6">
        <v>92.936425132512198</v>
      </c>
      <c r="D21" s="6">
        <v>45.330409109642225</v>
      </c>
      <c r="E21" s="6">
        <v>45.330409109642225</v>
      </c>
      <c r="F21" s="6">
        <v>0</v>
      </c>
    </row>
    <row r="22" spans="1:6" x14ac:dyDescent="0.2">
      <c r="A22" t="s">
        <v>354</v>
      </c>
      <c r="B22" s="6">
        <v>61.812604096040182</v>
      </c>
      <c r="C22" s="6">
        <v>117.5018487465082</v>
      </c>
      <c r="D22" s="6">
        <v>59.298732729665041</v>
      </c>
      <c r="E22" s="6">
        <v>59.298732729665041</v>
      </c>
      <c r="F22" s="6">
        <v>0</v>
      </c>
    </row>
    <row r="23" spans="1:6" x14ac:dyDescent="0.2">
      <c r="A23" t="s">
        <v>355</v>
      </c>
      <c r="B23" s="6">
        <v>47.014131634310182</v>
      </c>
      <c r="C23" s="6">
        <v>119.5884849044069</v>
      </c>
      <c r="D23" s="6">
        <v>77.278246537602982</v>
      </c>
      <c r="E23" s="6">
        <v>77.278246537602982</v>
      </c>
      <c r="F23" s="6">
        <v>0</v>
      </c>
    </row>
    <row r="24" spans="1:6" x14ac:dyDescent="0.2">
      <c r="A24" t="s">
        <v>356</v>
      </c>
      <c r="B24" s="6">
        <v>56.598748690946316</v>
      </c>
      <c r="C24" s="6">
        <v>122.56247547169812</v>
      </c>
      <c r="D24" s="6">
        <v>70.239153516541236</v>
      </c>
      <c r="E24" s="6">
        <v>70.239153516541236</v>
      </c>
      <c r="F24" s="6">
        <v>0</v>
      </c>
    </row>
    <row r="25" spans="1:6" x14ac:dyDescent="0.2">
      <c r="A25" t="s">
        <v>357</v>
      </c>
      <c r="B25" s="6">
        <v>66.935810603379295</v>
      </c>
      <c r="C25" s="6">
        <v>143.53868352209776</v>
      </c>
      <c r="D25" s="6">
        <v>81.567873941227987</v>
      </c>
      <c r="E25" s="6">
        <v>81.567873941227987</v>
      </c>
      <c r="F25" s="6">
        <v>0</v>
      </c>
    </row>
    <row r="26" spans="1:6" x14ac:dyDescent="0.2">
      <c r="A26" t="s">
        <v>358</v>
      </c>
      <c r="B26" s="6">
        <v>98.015931318614747</v>
      </c>
      <c r="C26" s="6">
        <v>159.69246482320722</v>
      </c>
      <c r="D26" s="6">
        <v>65.674086602112368</v>
      </c>
      <c r="E26" s="6">
        <v>65.674086602112368</v>
      </c>
      <c r="F26" s="6">
        <v>0</v>
      </c>
    </row>
    <row r="27" spans="1:6" x14ac:dyDescent="0.2">
      <c r="A27" t="s">
        <v>359</v>
      </c>
      <c r="B27" s="6">
        <v>93.358199031959913</v>
      </c>
      <c r="C27" s="6">
        <v>163.45718830568666</v>
      </c>
      <c r="D27" s="6">
        <v>74.642442282209004</v>
      </c>
      <c r="E27" s="6">
        <v>74.642442282209004</v>
      </c>
      <c r="F27" s="6">
        <v>0</v>
      </c>
    </row>
    <row r="28" spans="1:6" x14ac:dyDescent="0.2">
      <c r="A28" t="s">
        <v>360</v>
      </c>
      <c r="B28" s="6">
        <v>63.660221592554613</v>
      </c>
      <c r="C28" s="6">
        <v>140.11934218868635</v>
      </c>
      <c r="D28" s="6">
        <v>81.414804338473587</v>
      </c>
      <c r="E28" s="6">
        <v>81.414804338473587</v>
      </c>
      <c r="F28" s="6">
        <v>0</v>
      </c>
    </row>
    <row r="29" spans="1:6" x14ac:dyDescent="0.2">
      <c r="A29" t="s">
        <v>361</v>
      </c>
      <c r="B29" s="6">
        <v>55.069289947436602</v>
      </c>
      <c r="C29" s="6">
        <v>125.90393853209642</v>
      </c>
      <c r="D29" s="6">
        <v>75.42578321514705</v>
      </c>
      <c r="E29" s="6">
        <v>75.42578321514705</v>
      </c>
      <c r="F29" s="6">
        <v>0</v>
      </c>
    </row>
    <row r="30" spans="1:6" x14ac:dyDescent="0.2">
      <c r="A30" t="s">
        <v>362</v>
      </c>
      <c r="B30" s="6">
        <v>74.85891190065982</v>
      </c>
      <c r="C30" s="6">
        <v>119.28333971879859</v>
      </c>
      <c r="D30" s="6">
        <v>47.3037888804255</v>
      </c>
      <c r="E30" s="6">
        <v>47.3037888804255</v>
      </c>
      <c r="F30" s="6">
        <v>0</v>
      </c>
    </row>
    <row r="31" spans="1:6" x14ac:dyDescent="0.2">
      <c r="A31" t="s">
        <v>363</v>
      </c>
      <c r="B31" s="6">
        <v>97.549203356337202</v>
      </c>
      <c r="C31" s="6">
        <v>178.33027768826193</v>
      </c>
      <c r="D31" s="6">
        <v>86.016884705290209</v>
      </c>
      <c r="E31" s="6">
        <v>86.016884705290209</v>
      </c>
      <c r="F31" s="6">
        <v>0</v>
      </c>
    </row>
    <row r="32" spans="1:6" x14ac:dyDescent="0.2">
      <c r="A32" t="s">
        <v>364</v>
      </c>
      <c r="B32" s="6">
        <v>86.773502370849187</v>
      </c>
      <c r="C32" s="6">
        <v>152.718097750808</v>
      </c>
      <c r="D32" s="6">
        <v>70.218782117548741</v>
      </c>
      <c r="E32" s="6">
        <v>70.218782117548741</v>
      </c>
      <c r="F32" s="6">
        <v>0</v>
      </c>
    </row>
    <row r="33" spans="1:6" x14ac:dyDescent="0.2">
      <c r="A33" t="s">
        <v>365</v>
      </c>
      <c r="B33" s="6">
        <v>37.825661906659704</v>
      </c>
      <c r="C33" s="6">
        <v>83.294765924630056</v>
      </c>
      <c r="D33" s="6">
        <v>48.416175574690669</v>
      </c>
      <c r="E33" s="6">
        <v>48.416175574690669</v>
      </c>
      <c r="F33" s="6">
        <v>0</v>
      </c>
    </row>
    <row r="34" spans="1:6" x14ac:dyDescent="0.2">
      <c r="A34" t="s">
        <v>366</v>
      </c>
      <c r="B34" s="6">
        <v>37.405346373129156</v>
      </c>
      <c r="C34" s="6">
        <v>85.210878395661751</v>
      </c>
      <c r="D34" s="6">
        <v>50.904038727696729</v>
      </c>
      <c r="E34" s="6">
        <v>50.904038727696729</v>
      </c>
      <c r="F34" s="6">
        <v>0</v>
      </c>
    </row>
    <row r="35" spans="1:6" x14ac:dyDescent="0.2">
      <c r="A35" t="s">
        <v>367</v>
      </c>
      <c r="B35" s="6">
        <v>42.21223612782066</v>
      </c>
      <c r="C35" s="6">
        <v>93.602239502332807</v>
      </c>
      <c r="D35" s="6">
        <v>54.720836926563877</v>
      </c>
      <c r="E35" s="6">
        <v>54.720836926563877</v>
      </c>
      <c r="F35" s="6">
        <v>0</v>
      </c>
    </row>
    <row r="36" spans="1:6" x14ac:dyDescent="0.2">
      <c r="A36" t="s">
        <v>368</v>
      </c>
      <c r="B36" s="6">
        <v>71.139312864859633</v>
      </c>
      <c r="C36" s="6">
        <v>128.27847743623283</v>
      </c>
      <c r="D36" s="6">
        <v>60.842628941739981</v>
      </c>
      <c r="E36" s="6">
        <v>60.842628941739981</v>
      </c>
      <c r="F36" s="6">
        <v>0</v>
      </c>
    </row>
    <row r="37" spans="1:6" x14ac:dyDescent="0.2">
      <c r="A37" t="s">
        <v>369</v>
      </c>
      <c r="B37" s="6">
        <v>68.523432495228604</v>
      </c>
      <c r="C37" s="6">
        <v>124.70706497386111</v>
      </c>
      <c r="D37" s="6">
        <v>59.825164213358661</v>
      </c>
      <c r="E37" s="6">
        <v>59.825164213358661</v>
      </c>
      <c r="F37" s="6">
        <v>0</v>
      </c>
    </row>
    <row r="38" spans="1:6" x14ac:dyDescent="0.2">
      <c r="A38" s="24" t="s">
        <v>370</v>
      </c>
      <c r="B38" s="23">
        <v>60.635204757254712</v>
      </c>
      <c r="C38" s="23">
        <v>108.0990014732362</v>
      </c>
      <c r="D38" s="23">
        <v>50.540153910535878</v>
      </c>
      <c r="E38" s="23">
        <v>50.540153910535878</v>
      </c>
      <c r="F38" s="23">
        <v>0</v>
      </c>
    </row>
    <row r="39" spans="1:6" x14ac:dyDescent="0.2">
      <c r="A39" t="s">
        <v>346</v>
      </c>
      <c r="B39" s="6">
        <v>70.262654710987789</v>
      </c>
      <c r="C39" s="6">
        <v>129.48481431769949</v>
      </c>
      <c r="D39" s="6">
        <v>63.06063291455407</v>
      </c>
      <c r="E39" s="6">
        <v>63.060632914554056</v>
      </c>
      <c r="F39" s="6">
        <v>0</v>
      </c>
    </row>
    <row r="40" spans="1:6" x14ac:dyDescent="0.2">
      <c r="A40" t="s">
        <v>347</v>
      </c>
      <c r="B40" s="6">
        <v>1.8937031567288167</v>
      </c>
      <c r="C40" s="6">
        <v>15.122791212848441</v>
      </c>
      <c r="D40" s="6">
        <v>-44.391944444444455</v>
      </c>
      <c r="E40" s="6">
        <v>-44.391944444444455</v>
      </c>
      <c r="F40" s="6">
        <v>0</v>
      </c>
    </row>
    <row r="41" spans="1:6" x14ac:dyDescent="0.2">
      <c r="A41" t="s">
        <v>348</v>
      </c>
      <c r="B41" s="6">
        <v>127.58813975614031</v>
      </c>
      <c r="C41" s="6">
        <v>216.19944873208377</v>
      </c>
      <c r="D41" s="6">
        <v>127.99270861022507</v>
      </c>
      <c r="E41" s="6">
        <v>127.99270861022507</v>
      </c>
      <c r="F41" s="6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Info</vt:lpstr>
      <vt:lpstr>Sammanfattning</vt:lpstr>
      <vt:lpstr>Kostnaderna för utkomstskyddet </vt:lpstr>
      <vt:lpstr>Kommungruppsvisa granskningar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TE24_Työttömyysturvan rahoitusvastuun laajentaminen</dc:title>
  <dc:creator>VM</dc:creator>
  <cp:lastModifiedBy>Heimberg Unna (VM)</cp:lastModifiedBy>
  <dcterms:created xsi:type="dcterms:W3CDTF">2020-05-15T09:22:39Z</dcterms:created>
  <dcterms:modified xsi:type="dcterms:W3CDTF">2022-09-29T12:17:46Z</dcterms:modified>
</cp:coreProperties>
</file>