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Työvoimapalveluiden kuntasiirto\LASKENTAKANSIO\Julkaisu\"/>
    </mc:Choice>
  </mc:AlternateContent>
  <bookViews>
    <workbookView xWindow="-105" yWindow="-105" windowWidth="18555" windowHeight="3150" tabRatio="707"/>
  </bookViews>
  <sheets>
    <sheet name="Info" sheetId="7" r:id="rId1"/>
    <sheet name="Sammanfattning" sheetId="12" r:id="rId2"/>
    <sheet name="Kostnader som överförs" sheetId="8" r:id="rId3"/>
    <sheet name="Statsandelsfinansieringen" sheetId="10" r:id="rId4"/>
    <sheet name="Statsandelskriterier" sheetId="11" r:id="rId5"/>
    <sheet name="Kommungruppsvisa granskningar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8" l="1"/>
  <c r="J10" i="12"/>
  <c r="F8" i="10" l="1"/>
  <c r="G8" i="10" s="1"/>
  <c r="P8" i="8"/>
  <c r="M9" i="8"/>
  <c r="M10" i="8"/>
  <c r="M11" i="8"/>
  <c r="M12" i="8"/>
  <c r="M13" i="8"/>
  <c r="M14" i="8"/>
  <c r="M15" i="8"/>
  <c r="M16" i="8"/>
  <c r="M7" i="8" s="1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I7" i="8"/>
  <c r="H10" i="12" l="1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10" i="12"/>
  <c r="H11" i="12" l="1"/>
  <c r="I11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H41" i="12"/>
  <c r="I41" i="12" s="1"/>
  <c r="H42" i="12"/>
  <c r="I42" i="12" s="1"/>
  <c r="H43" i="12"/>
  <c r="I43" i="12" s="1"/>
  <c r="H44" i="12"/>
  <c r="I44" i="12" s="1"/>
  <c r="H45" i="12"/>
  <c r="I45" i="12" s="1"/>
  <c r="H46" i="12"/>
  <c r="I46" i="12" s="1"/>
  <c r="H47" i="12"/>
  <c r="I47" i="12" s="1"/>
  <c r="H48" i="12"/>
  <c r="I48" i="12" s="1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7" i="12"/>
  <c r="I57" i="12" s="1"/>
  <c r="H58" i="12"/>
  <c r="I58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I64" i="12" s="1"/>
  <c r="H65" i="12"/>
  <c r="I65" i="12" s="1"/>
  <c r="H66" i="12"/>
  <c r="I66" i="12" s="1"/>
  <c r="H67" i="12"/>
  <c r="I67" i="12" s="1"/>
  <c r="H68" i="12"/>
  <c r="I68" i="12" s="1"/>
  <c r="H69" i="12"/>
  <c r="I69" i="12" s="1"/>
  <c r="H70" i="12"/>
  <c r="I70" i="12" s="1"/>
  <c r="H71" i="12"/>
  <c r="I71" i="12" s="1"/>
  <c r="H72" i="12"/>
  <c r="I72" i="12" s="1"/>
  <c r="H73" i="12"/>
  <c r="I73" i="12" s="1"/>
  <c r="H74" i="12"/>
  <c r="I74" i="12" s="1"/>
  <c r="H75" i="12"/>
  <c r="I75" i="12" s="1"/>
  <c r="H76" i="12"/>
  <c r="I76" i="12" s="1"/>
  <c r="H77" i="12"/>
  <c r="I77" i="12" s="1"/>
  <c r="H78" i="12"/>
  <c r="I78" i="12" s="1"/>
  <c r="H79" i="12"/>
  <c r="I79" i="12" s="1"/>
  <c r="H80" i="12"/>
  <c r="I80" i="12" s="1"/>
  <c r="H81" i="12"/>
  <c r="I81" i="12" s="1"/>
  <c r="H82" i="12"/>
  <c r="I82" i="12" s="1"/>
  <c r="H83" i="12"/>
  <c r="I83" i="12" s="1"/>
  <c r="H84" i="12"/>
  <c r="I84" i="12" s="1"/>
  <c r="H85" i="12"/>
  <c r="I85" i="12" s="1"/>
  <c r="H86" i="12"/>
  <c r="I86" i="12" s="1"/>
  <c r="H87" i="12"/>
  <c r="I87" i="12" s="1"/>
  <c r="H88" i="12"/>
  <c r="I88" i="12" s="1"/>
  <c r="H89" i="12"/>
  <c r="I89" i="12" s="1"/>
  <c r="H90" i="12"/>
  <c r="I90" i="12" s="1"/>
  <c r="H91" i="12"/>
  <c r="I91" i="12" s="1"/>
  <c r="H92" i="12"/>
  <c r="I92" i="12" s="1"/>
  <c r="H93" i="12"/>
  <c r="I93" i="12" s="1"/>
  <c r="H94" i="12"/>
  <c r="I94" i="12" s="1"/>
  <c r="H95" i="12"/>
  <c r="I95" i="12" s="1"/>
  <c r="H96" i="12"/>
  <c r="I96" i="12" s="1"/>
  <c r="H97" i="12"/>
  <c r="I97" i="12" s="1"/>
  <c r="H98" i="12"/>
  <c r="I98" i="12" s="1"/>
  <c r="H99" i="12"/>
  <c r="I99" i="12" s="1"/>
  <c r="H100" i="12"/>
  <c r="I100" i="12" s="1"/>
  <c r="H101" i="12"/>
  <c r="I101" i="12" s="1"/>
  <c r="H102" i="12"/>
  <c r="I102" i="12" s="1"/>
  <c r="H103" i="12"/>
  <c r="I103" i="12" s="1"/>
  <c r="H104" i="12"/>
  <c r="I104" i="12" s="1"/>
  <c r="H105" i="12"/>
  <c r="I105" i="12" s="1"/>
  <c r="H106" i="12"/>
  <c r="I106" i="12" s="1"/>
  <c r="H107" i="12"/>
  <c r="I107" i="12" s="1"/>
  <c r="H108" i="12"/>
  <c r="I108" i="12" s="1"/>
  <c r="H109" i="12"/>
  <c r="I109" i="12" s="1"/>
  <c r="H110" i="12"/>
  <c r="I110" i="12" s="1"/>
  <c r="H111" i="12"/>
  <c r="I111" i="12" s="1"/>
  <c r="H112" i="12"/>
  <c r="I112" i="12" s="1"/>
  <c r="H113" i="12"/>
  <c r="I113" i="12" s="1"/>
  <c r="H114" i="12"/>
  <c r="I114" i="12" s="1"/>
  <c r="H115" i="12"/>
  <c r="I115" i="12" s="1"/>
  <c r="H116" i="12"/>
  <c r="I116" i="12" s="1"/>
  <c r="H117" i="12"/>
  <c r="I117" i="12" s="1"/>
  <c r="H118" i="12"/>
  <c r="I118" i="12" s="1"/>
  <c r="H119" i="12"/>
  <c r="I119" i="12" s="1"/>
  <c r="H120" i="12"/>
  <c r="I120" i="12" s="1"/>
  <c r="H121" i="12"/>
  <c r="I121" i="12" s="1"/>
  <c r="H122" i="12"/>
  <c r="I122" i="12" s="1"/>
  <c r="H123" i="12"/>
  <c r="I123" i="12" s="1"/>
  <c r="H124" i="12"/>
  <c r="I124" i="12" s="1"/>
  <c r="H125" i="12"/>
  <c r="I125" i="12" s="1"/>
  <c r="H126" i="12"/>
  <c r="I126" i="12" s="1"/>
  <c r="H127" i="12"/>
  <c r="I127" i="12" s="1"/>
  <c r="H128" i="12"/>
  <c r="I128" i="12" s="1"/>
  <c r="H129" i="12"/>
  <c r="I129" i="12" s="1"/>
  <c r="H130" i="12"/>
  <c r="I130" i="12" s="1"/>
  <c r="H131" i="12"/>
  <c r="I131" i="12" s="1"/>
  <c r="H132" i="12"/>
  <c r="I132" i="12" s="1"/>
  <c r="H133" i="12"/>
  <c r="I133" i="12" s="1"/>
  <c r="H134" i="12"/>
  <c r="I134" i="12" s="1"/>
  <c r="H135" i="12"/>
  <c r="I135" i="12" s="1"/>
  <c r="H136" i="12"/>
  <c r="I136" i="12" s="1"/>
  <c r="H137" i="12"/>
  <c r="I137" i="12" s="1"/>
  <c r="H138" i="12"/>
  <c r="I138" i="12" s="1"/>
  <c r="H139" i="12"/>
  <c r="I139" i="12" s="1"/>
  <c r="H140" i="12"/>
  <c r="I140" i="12" s="1"/>
  <c r="H141" i="12"/>
  <c r="I141" i="12" s="1"/>
  <c r="H142" i="12"/>
  <c r="I142" i="12" s="1"/>
  <c r="H143" i="12"/>
  <c r="I143" i="12" s="1"/>
  <c r="H144" i="12"/>
  <c r="I144" i="12" s="1"/>
  <c r="H145" i="12"/>
  <c r="I145" i="12" s="1"/>
  <c r="H146" i="12"/>
  <c r="I146" i="12" s="1"/>
  <c r="H147" i="12"/>
  <c r="I147" i="12" s="1"/>
  <c r="H148" i="12"/>
  <c r="I148" i="12" s="1"/>
  <c r="H149" i="12"/>
  <c r="I149" i="12" s="1"/>
  <c r="H150" i="12"/>
  <c r="I150" i="12" s="1"/>
  <c r="H151" i="12"/>
  <c r="I151" i="12" s="1"/>
  <c r="H152" i="12"/>
  <c r="I152" i="12" s="1"/>
  <c r="H153" i="12"/>
  <c r="I153" i="12" s="1"/>
  <c r="H154" i="12"/>
  <c r="I154" i="12" s="1"/>
  <c r="H155" i="12"/>
  <c r="I155" i="12" s="1"/>
  <c r="H156" i="12"/>
  <c r="I156" i="12" s="1"/>
  <c r="H157" i="12"/>
  <c r="I157" i="12" s="1"/>
  <c r="H158" i="12"/>
  <c r="I158" i="12" s="1"/>
  <c r="H159" i="12"/>
  <c r="I159" i="12" s="1"/>
  <c r="H160" i="12"/>
  <c r="I160" i="12" s="1"/>
  <c r="H161" i="12"/>
  <c r="I161" i="12" s="1"/>
  <c r="H162" i="12"/>
  <c r="I162" i="12" s="1"/>
  <c r="H163" i="12"/>
  <c r="I163" i="12" s="1"/>
  <c r="H164" i="12"/>
  <c r="I164" i="12" s="1"/>
  <c r="H165" i="12"/>
  <c r="I165" i="12" s="1"/>
  <c r="H166" i="12"/>
  <c r="I166" i="12" s="1"/>
  <c r="H167" i="12"/>
  <c r="I167" i="12" s="1"/>
  <c r="H168" i="12"/>
  <c r="I168" i="12" s="1"/>
  <c r="H169" i="12"/>
  <c r="I169" i="12" s="1"/>
  <c r="H170" i="12"/>
  <c r="I170" i="12" s="1"/>
  <c r="H171" i="12"/>
  <c r="I171" i="12" s="1"/>
  <c r="H172" i="12"/>
  <c r="I172" i="12" s="1"/>
  <c r="H173" i="12"/>
  <c r="I173" i="12" s="1"/>
  <c r="H174" i="12"/>
  <c r="I174" i="12" s="1"/>
  <c r="H175" i="12"/>
  <c r="I175" i="12" s="1"/>
  <c r="H176" i="12"/>
  <c r="I176" i="12" s="1"/>
  <c r="H177" i="12"/>
  <c r="I177" i="12" s="1"/>
  <c r="H178" i="12"/>
  <c r="I178" i="12" s="1"/>
  <c r="H179" i="12"/>
  <c r="I179" i="12" s="1"/>
  <c r="H180" i="12"/>
  <c r="I180" i="12" s="1"/>
  <c r="H181" i="12"/>
  <c r="I181" i="12" s="1"/>
  <c r="H182" i="12"/>
  <c r="I182" i="12" s="1"/>
  <c r="H183" i="12"/>
  <c r="I183" i="12" s="1"/>
  <c r="H184" i="12"/>
  <c r="I184" i="12" s="1"/>
  <c r="H185" i="12"/>
  <c r="I185" i="12" s="1"/>
  <c r="H186" i="12"/>
  <c r="I186" i="12" s="1"/>
  <c r="H187" i="12"/>
  <c r="I187" i="12" s="1"/>
  <c r="H188" i="12"/>
  <c r="I188" i="12" s="1"/>
  <c r="H189" i="12"/>
  <c r="I189" i="12" s="1"/>
  <c r="H190" i="12"/>
  <c r="I190" i="12" s="1"/>
  <c r="H191" i="12"/>
  <c r="I191" i="12" s="1"/>
  <c r="H192" i="12"/>
  <c r="I192" i="12" s="1"/>
  <c r="H193" i="12"/>
  <c r="I193" i="12" s="1"/>
  <c r="H194" i="12"/>
  <c r="I194" i="12" s="1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I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F9" i="12"/>
  <c r="D9" i="12"/>
  <c r="C9" i="12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G52" i="10" s="1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 s="1"/>
  <c r="F68" i="10"/>
  <c r="G68" i="10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G76" i="10" s="1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 s="1"/>
  <c r="F84" i="10"/>
  <c r="G84" i="10" s="1"/>
  <c r="F85" i="10"/>
  <c r="G85" i="10" s="1"/>
  <c r="F86" i="10"/>
  <c r="G86" i="10" s="1"/>
  <c r="F87" i="10"/>
  <c r="G87" i="10" s="1"/>
  <c r="F88" i="10"/>
  <c r="G88" i="10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G94" i="10" s="1"/>
  <c r="F95" i="10"/>
  <c r="G95" i="10" s="1"/>
  <c r="F96" i="10"/>
  <c r="G96" i="10" s="1"/>
  <c r="F97" i="10"/>
  <c r="G97" i="10" s="1"/>
  <c r="F98" i="10"/>
  <c r="G98" i="10" s="1"/>
  <c r="F99" i="10"/>
  <c r="G99" i="10" s="1"/>
  <c r="F100" i="10"/>
  <c r="G100" i="10" s="1"/>
  <c r="F101" i="10"/>
  <c r="G101" i="10" s="1"/>
  <c r="F102" i="10"/>
  <c r="G102" i="10" s="1"/>
  <c r="F103" i="10"/>
  <c r="G103" i="10" s="1"/>
  <c r="F104" i="10"/>
  <c r="G104" i="10" s="1"/>
  <c r="F105" i="10"/>
  <c r="G105" i="10" s="1"/>
  <c r="F106" i="10"/>
  <c r="G106" i="10" s="1"/>
  <c r="F107" i="10"/>
  <c r="G107" i="10" s="1"/>
  <c r="F108" i="10"/>
  <c r="G108" i="10" s="1"/>
  <c r="F109" i="10"/>
  <c r="G109" i="10" s="1"/>
  <c r="F110" i="10"/>
  <c r="G110" i="10" s="1"/>
  <c r="F111" i="10"/>
  <c r="G111" i="10" s="1"/>
  <c r="F112" i="10"/>
  <c r="G112" i="10" s="1"/>
  <c r="F113" i="10"/>
  <c r="G113" i="10" s="1"/>
  <c r="F114" i="10"/>
  <c r="G114" i="10" s="1"/>
  <c r="F115" i="10"/>
  <c r="G115" i="10" s="1"/>
  <c r="F116" i="10"/>
  <c r="G116" i="10" s="1"/>
  <c r="F117" i="10"/>
  <c r="G117" i="10" s="1"/>
  <c r="F118" i="10"/>
  <c r="G118" i="10" s="1"/>
  <c r="F119" i="10"/>
  <c r="G119" i="10" s="1"/>
  <c r="F120" i="10"/>
  <c r="G120" i="10" s="1"/>
  <c r="F121" i="10"/>
  <c r="G121" i="10" s="1"/>
  <c r="F122" i="10"/>
  <c r="G122" i="10" s="1"/>
  <c r="F123" i="10"/>
  <c r="G123" i="10" s="1"/>
  <c r="F124" i="10"/>
  <c r="G124" i="10" s="1"/>
  <c r="F125" i="10"/>
  <c r="G125" i="10" s="1"/>
  <c r="F126" i="10"/>
  <c r="G126" i="10" s="1"/>
  <c r="F127" i="10"/>
  <c r="G127" i="10" s="1"/>
  <c r="F128" i="10"/>
  <c r="G128" i="10" s="1"/>
  <c r="F129" i="10"/>
  <c r="G129" i="10" s="1"/>
  <c r="F130" i="10"/>
  <c r="G130" i="10" s="1"/>
  <c r="F131" i="10"/>
  <c r="G131" i="10" s="1"/>
  <c r="F132" i="10"/>
  <c r="G132" i="10" s="1"/>
  <c r="F133" i="10"/>
  <c r="G133" i="10" s="1"/>
  <c r="F134" i="10"/>
  <c r="G134" i="10" s="1"/>
  <c r="F135" i="10"/>
  <c r="G135" i="10" s="1"/>
  <c r="F136" i="10"/>
  <c r="G136" i="10" s="1"/>
  <c r="F137" i="10"/>
  <c r="G137" i="10" s="1"/>
  <c r="F138" i="10"/>
  <c r="G138" i="10" s="1"/>
  <c r="F139" i="10"/>
  <c r="G139" i="10" s="1"/>
  <c r="F140" i="10"/>
  <c r="G140" i="10" s="1"/>
  <c r="F141" i="10"/>
  <c r="G141" i="10" s="1"/>
  <c r="F142" i="10"/>
  <c r="G142" i="10" s="1"/>
  <c r="F143" i="10"/>
  <c r="G143" i="10" s="1"/>
  <c r="F144" i="10"/>
  <c r="G144" i="10" s="1"/>
  <c r="F145" i="10"/>
  <c r="G145" i="10" s="1"/>
  <c r="F146" i="10"/>
  <c r="G146" i="10" s="1"/>
  <c r="F147" i="10"/>
  <c r="G147" i="10" s="1"/>
  <c r="F148" i="10"/>
  <c r="G148" i="10" s="1"/>
  <c r="F149" i="10"/>
  <c r="G149" i="10" s="1"/>
  <c r="F150" i="10"/>
  <c r="G150" i="10" s="1"/>
  <c r="F151" i="10"/>
  <c r="G151" i="10" s="1"/>
  <c r="F152" i="10"/>
  <c r="G152" i="10" s="1"/>
  <c r="F153" i="10"/>
  <c r="G153" i="10" s="1"/>
  <c r="F154" i="10"/>
  <c r="G154" i="10" s="1"/>
  <c r="F155" i="10"/>
  <c r="G155" i="10" s="1"/>
  <c r="F156" i="10"/>
  <c r="G156" i="10" s="1"/>
  <c r="F157" i="10"/>
  <c r="G157" i="10" s="1"/>
  <c r="F158" i="10"/>
  <c r="G158" i="10" s="1"/>
  <c r="F159" i="10"/>
  <c r="G159" i="10" s="1"/>
  <c r="F160" i="10"/>
  <c r="G160" i="10" s="1"/>
  <c r="F161" i="10"/>
  <c r="G161" i="10" s="1"/>
  <c r="F162" i="10"/>
  <c r="G162" i="10" s="1"/>
  <c r="F163" i="10"/>
  <c r="G163" i="10" s="1"/>
  <c r="F164" i="10"/>
  <c r="G164" i="10" s="1"/>
  <c r="F165" i="10"/>
  <c r="G165" i="10" s="1"/>
  <c r="F166" i="10"/>
  <c r="G166" i="10" s="1"/>
  <c r="F167" i="10"/>
  <c r="G167" i="10" s="1"/>
  <c r="F168" i="10"/>
  <c r="G168" i="10" s="1"/>
  <c r="F169" i="10"/>
  <c r="G169" i="10" s="1"/>
  <c r="F170" i="10"/>
  <c r="G170" i="10" s="1"/>
  <c r="F171" i="10"/>
  <c r="G171" i="10" s="1"/>
  <c r="F172" i="10"/>
  <c r="G172" i="10" s="1"/>
  <c r="F173" i="10"/>
  <c r="G173" i="10" s="1"/>
  <c r="F174" i="10"/>
  <c r="G174" i="10" s="1"/>
  <c r="F175" i="10"/>
  <c r="G175" i="10" s="1"/>
  <c r="F176" i="10"/>
  <c r="G176" i="10" s="1"/>
  <c r="F177" i="10"/>
  <c r="G177" i="10" s="1"/>
  <c r="F178" i="10"/>
  <c r="G178" i="10" s="1"/>
  <c r="F179" i="10"/>
  <c r="G179" i="10" s="1"/>
  <c r="F180" i="10"/>
  <c r="G180" i="10" s="1"/>
  <c r="F181" i="10"/>
  <c r="G181" i="10" s="1"/>
  <c r="F182" i="10"/>
  <c r="G182" i="10" s="1"/>
  <c r="F183" i="10"/>
  <c r="G183" i="10" s="1"/>
  <c r="F184" i="10"/>
  <c r="G184" i="10" s="1"/>
  <c r="F185" i="10"/>
  <c r="G185" i="10" s="1"/>
  <c r="F186" i="10"/>
  <c r="G186" i="10" s="1"/>
  <c r="F187" i="10"/>
  <c r="G187" i="10" s="1"/>
  <c r="F188" i="10"/>
  <c r="G188" i="10" s="1"/>
  <c r="F189" i="10"/>
  <c r="G189" i="10" s="1"/>
  <c r="F190" i="10"/>
  <c r="G190" i="10" s="1"/>
  <c r="F191" i="10"/>
  <c r="G191" i="10" s="1"/>
  <c r="F192" i="10"/>
  <c r="G192" i="10" s="1"/>
  <c r="F193" i="10"/>
  <c r="G193" i="10" s="1"/>
  <c r="F194" i="10"/>
  <c r="G194" i="10" s="1"/>
  <c r="F195" i="10"/>
  <c r="G195" i="10" s="1"/>
  <c r="F196" i="10"/>
  <c r="G196" i="10" s="1"/>
  <c r="F197" i="10"/>
  <c r="G197" i="10" s="1"/>
  <c r="F198" i="10"/>
  <c r="G198" i="10" s="1"/>
  <c r="F199" i="10"/>
  <c r="G199" i="10" s="1"/>
  <c r="F200" i="10"/>
  <c r="G200" i="10" s="1"/>
  <c r="F201" i="10"/>
  <c r="G201" i="10" s="1"/>
  <c r="F202" i="10"/>
  <c r="G202" i="10" s="1"/>
  <c r="F203" i="10"/>
  <c r="G203" i="10" s="1"/>
  <c r="F204" i="10"/>
  <c r="G204" i="10" s="1"/>
  <c r="F205" i="10"/>
  <c r="G205" i="10" s="1"/>
  <c r="F206" i="10"/>
  <c r="G206" i="10" s="1"/>
  <c r="F207" i="10"/>
  <c r="G207" i="10" s="1"/>
  <c r="F208" i="10"/>
  <c r="G208" i="10" s="1"/>
  <c r="F209" i="10"/>
  <c r="G209" i="10" s="1"/>
  <c r="F210" i="10"/>
  <c r="G210" i="10" s="1"/>
  <c r="F211" i="10"/>
  <c r="G211" i="10" s="1"/>
  <c r="F212" i="10"/>
  <c r="G212" i="10" s="1"/>
  <c r="F213" i="10"/>
  <c r="G213" i="10" s="1"/>
  <c r="F214" i="10"/>
  <c r="G214" i="10" s="1"/>
  <c r="F215" i="10"/>
  <c r="G215" i="10" s="1"/>
  <c r="F216" i="10"/>
  <c r="G216" i="10" s="1"/>
  <c r="F217" i="10"/>
  <c r="G217" i="10" s="1"/>
  <c r="F218" i="10"/>
  <c r="G218" i="10" s="1"/>
  <c r="F219" i="10"/>
  <c r="G219" i="10" s="1"/>
  <c r="F220" i="10"/>
  <c r="G220" i="10" s="1"/>
  <c r="F221" i="10"/>
  <c r="G221" i="10" s="1"/>
  <c r="F222" i="10"/>
  <c r="G222" i="10" s="1"/>
  <c r="F223" i="10"/>
  <c r="G223" i="10" s="1"/>
  <c r="F224" i="10"/>
  <c r="G224" i="10" s="1"/>
  <c r="F225" i="10"/>
  <c r="G225" i="10" s="1"/>
  <c r="F226" i="10"/>
  <c r="G226" i="10" s="1"/>
  <c r="F227" i="10"/>
  <c r="G227" i="10" s="1"/>
  <c r="F228" i="10"/>
  <c r="G228" i="10" s="1"/>
  <c r="F229" i="10"/>
  <c r="G229" i="10" s="1"/>
  <c r="F230" i="10"/>
  <c r="G230" i="10" s="1"/>
  <c r="F231" i="10"/>
  <c r="G231" i="10" s="1"/>
  <c r="F232" i="10"/>
  <c r="G232" i="10" s="1"/>
  <c r="F233" i="10"/>
  <c r="G233" i="10" s="1"/>
  <c r="F234" i="10"/>
  <c r="G234" i="10" s="1"/>
  <c r="F235" i="10"/>
  <c r="G235" i="10" s="1"/>
  <c r="F236" i="10"/>
  <c r="G236" i="10" s="1"/>
  <c r="F237" i="10"/>
  <c r="G237" i="10" s="1"/>
  <c r="F238" i="10"/>
  <c r="G238" i="10" s="1"/>
  <c r="F239" i="10"/>
  <c r="G239" i="10" s="1"/>
  <c r="F240" i="10"/>
  <c r="G240" i="10" s="1"/>
  <c r="F241" i="10"/>
  <c r="G241" i="10" s="1"/>
  <c r="F242" i="10"/>
  <c r="G242" i="10" s="1"/>
  <c r="F243" i="10"/>
  <c r="G243" i="10" s="1"/>
  <c r="F244" i="10"/>
  <c r="G244" i="10" s="1"/>
  <c r="F245" i="10"/>
  <c r="G245" i="10" s="1"/>
  <c r="F246" i="10"/>
  <c r="G246" i="10" s="1"/>
  <c r="F247" i="10"/>
  <c r="G247" i="10" s="1"/>
  <c r="F248" i="10"/>
  <c r="G248" i="10" s="1"/>
  <c r="F249" i="10"/>
  <c r="G249" i="10" s="1"/>
  <c r="F250" i="10"/>
  <c r="G250" i="10" s="1"/>
  <c r="F251" i="10"/>
  <c r="G251" i="10" s="1"/>
  <c r="F252" i="10"/>
  <c r="G252" i="10" s="1"/>
  <c r="F253" i="10"/>
  <c r="G253" i="10" s="1"/>
  <c r="F254" i="10"/>
  <c r="G254" i="10" s="1"/>
  <c r="F255" i="10"/>
  <c r="G255" i="10" s="1"/>
  <c r="F256" i="10"/>
  <c r="G256" i="10" s="1"/>
  <c r="F257" i="10"/>
  <c r="G257" i="10" s="1"/>
  <c r="F258" i="10"/>
  <c r="G258" i="10" s="1"/>
  <c r="F259" i="10"/>
  <c r="G259" i="10" s="1"/>
  <c r="F260" i="10"/>
  <c r="G260" i="10" s="1"/>
  <c r="F261" i="10"/>
  <c r="G261" i="10" s="1"/>
  <c r="F262" i="10"/>
  <c r="G262" i="10" s="1"/>
  <c r="F263" i="10"/>
  <c r="G263" i="10" s="1"/>
  <c r="F264" i="10"/>
  <c r="G264" i="10" s="1"/>
  <c r="F265" i="10"/>
  <c r="G265" i="10" s="1"/>
  <c r="F266" i="10"/>
  <c r="G266" i="10" s="1"/>
  <c r="F267" i="10"/>
  <c r="G267" i="10" s="1"/>
  <c r="F268" i="10"/>
  <c r="G268" i="10" s="1"/>
  <c r="F269" i="10"/>
  <c r="G269" i="10" s="1"/>
  <c r="F270" i="10"/>
  <c r="G270" i="10" s="1"/>
  <c r="F271" i="10"/>
  <c r="G271" i="10" s="1"/>
  <c r="F272" i="10"/>
  <c r="G272" i="10" s="1"/>
  <c r="F273" i="10"/>
  <c r="G273" i="10" s="1"/>
  <c r="F274" i="10"/>
  <c r="G274" i="10" s="1"/>
  <c r="F275" i="10"/>
  <c r="G275" i="10" s="1"/>
  <c r="F276" i="10"/>
  <c r="G276" i="10" s="1"/>
  <c r="F277" i="10"/>
  <c r="G277" i="10" s="1"/>
  <c r="F278" i="10"/>
  <c r="G278" i="10" s="1"/>
  <c r="F279" i="10"/>
  <c r="G279" i="10" s="1"/>
  <c r="F280" i="10"/>
  <c r="G280" i="10" s="1"/>
  <c r="F281" i="10"/>
  <c r="G281" i="10" s="1"/>
  <c r="F282" i="10"/>
  <c r="G282" i="10" s="1"/>
  <c r="F283" i="10"/>
  <c r="G283" i="10" s="1"/>
  <c r="F284" i="10"/>
  <c r="G284" i="10" s="1"/>
  <c r="F285" i="10"/>
  <c r="G285" i="10" s="1"/>
  <c r="F286" i="10"/>
  <c r="G286" i="10" s="1"/>
  <c r="F287" i="10"/>
  <c r="G287" i="10" s="1"/>
  <c r="F288" i="10"/>
  <c r="G288" i="10" s="1"/>
  <c r="F289" i="10"/>
  <c r="G289" i="10" s="1"/>
  <c r="F290" i="10"/>
  <c r="G290" i="10" s="1"/>
  <c r="F291" i="10"/>
  <c r="G291" i="10" s="1"/>
  <c r="F292" i="10"/>
  <c r="G292" i="10" s="1"/>
  <c r="F293" i="10"/>
  <c r="G293" i="10" s="1"/>
  <c r="F294" i="10"/>
  <c r="G294" i="10" s="1"/>
  <c r="F295" i="10"/>
  <c r="G295" i="10" s="1"/>
  <c r="F296" i="10"/>
  <c r="G296" i="10" s="1"/>
  <c r="F297" i="10"/>
  <c r="G297" i="10" s="1"/>
  <c r="F298" i="10"/>
  <c r="G298" i="10" s="1"/>
  <c r="F299" i="10"/>
  <c r="G299" i="10" s="1"/>
  <c r="F300" i="10"/>
  <c r="G300" i="10" s="1"/>
  <c r="E9" i="12" l="1"/>
  <c r="G9" i="12"/>
  <c r="L9" i="12"/>
  <c r="H9" i="12"/>
  <c r="I9" i="12" s="1"/>
  <c r="K9" i="12"/>
  <c r="J9" i="12"/>
  <c r="E7" i="10"/>
  <c r="F7" i="10" s="1"/>
  <c r="C7" i="10"/>
  <c r="D7" i="10"/>
  <c r="G7" i="10" l="1"/>
  <c r="E7" i="8"/>
  <c r="F7" i="8"/>
  <c r="P9" i="8" l="1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Q8" i="8"/>
  <c r="O7" i="8"/>
  <c r="P7" i="8" l="1"/>
  <c r="N7" i="8" l="1"/>
  <c r="L7" i="8"/>
  <c r="K7" i="8"/>
  <c r="J7" i="8"/>
  <c r="H7" i="8"/>
  <c r="G7" i="8"/>
  <c r="D7" i="8"/>
  <c r="C7" i="8"/>
  <c r="Q7" i="8" s="1"/>
</calcChain>
</file>

<file path=xl/sharedStrings.xml><?xml version="1.0" encoding="utf-8"?>
<sst xmlns="http://schemas.openxmlformats.org/spreadsheetml/2006/main" count="1027" uniqueCount="422">
  <si>
    <t>Finansieringen av arbetskraftsservice som överförs till kommunerna</t>
  </si>
  <si>
    <t>Allmänt</t>
  </si>
  <si>
    <t xml:space="preserve">I och med reformen av arbets- och näringstjänsterna 2024 överförs ansvaret för att ordna arbetskraftstjänster till kommunerna. </t>
  </si>
  <si>
    <t xml:space="preserve">Arbetskraftsservicen blir en ny statsandelsuppgift för kommunerna, och finansieringen av den överförs till statsandelssystemet för kommunernas basservice. </t>
  </si>
  <si>
    <t>Servicen överförs till en kommun eller ett samarbetsområde som består av flera kommuner och som har en arbetskraftsbas på minst 20 000 personer.</t>
  </si>
  <si>
    <t>Statsandelsfinansieringen för skötseln av uppgiften bestäms enligt och betalas till enskilda kommuner.</t>
  </si>
  <si>
    <t>Sammanfattning</t>
  </si>
  <si>
    <t xml:space="preserve">På fliken Sammanfattning beskrivs reformens konsekvenser för balansen mellan kommunernas finansiering och kostnader samt finansieringen under övergångsperioden. </t>
  </si>
  <si>
    <t>Efter övergångsperioden bestäms statsandelsfinansieringen till fullt belopp i enlighet med statsandelskriterierna.</t>
  </si>
  <si>
    <t>Kostnader som överförs till kommunerna</t>
  </si>
  <si>
    <t>På fliken beskrivs kostnaderna för de tjänster som överförs till kommunerna i nuläget (2019).</t>
  </si>
  <si>
    <t>Nuläget för kostnaderna per kommun har beräknats kalkylmässigt, eftersom arbetskraftsservicen för närvarande inte ordnas kommunvis.</t>
  </si>
  <si>
    <t xml:space="preserve">Statsandelsfinansieringen </t>
  </si>
  <si>
    <t xml:space="preserve">På fliken beskrivs hur statsandelsfinansieringen fördelas mellan kommunerna. </t>
  </si>
  <si>
    <t xml:space="preserve">Ett undantag utgörs av integrationsutbildning för andra än flyktingar, vars finansiering riktas utifrån antalet personer med främmande språk som modersmål. </t>
  </si>
  <si>
    <t>Statsandelskriterierna</t>
  </si>
  <si>
    <t xml:space="preserve">På fliken beskrivs de ändringar i kriterierna för bestämmande av statsandelssystemet för kommunal basservice som reformen medför. </t>
  </si>
  <si>
    <t>Kommungruppsvisa granskningar</t>
  </si>
  <si>
    <t xml:space="preserve">På fliken granskas reformens konsekvenser enligt kommunstorleksgrupp och enligt välfärdsområde. </t>
  </si>
  <si>
    <t>Sammanfattning av konsekvenserna samt övergångsperioden</t>
  </si>
  <si>
    <t xml:space="preserve">På fliken beskrivs reformens nettoeffekter på balansen i kommunens finansiering samt finansieringen under övergångsperioden. </t>
  </si>
  <si>
    <t>nr</t>
  </si>
  <si>
    <t>Kommun</t>
  </si>
  <si>
    <t>Invånarantal 2020</t>
  </si>
  <si>
    <t>Ökning av statsandelen, €</t>
  </si>
  <si>
    <t>Ökning av statsandelen, €/inv.</t>
  </si>
  <si>
    <t>Finansiering efter övergångstiden (0% +100%)</t>
  </si>
  <si>
    <t>Riket</t>
  </si>
  <si>
    <t>Alajärvi</t>
  </si>
  <si>
    <t>Alavieska</t>
  </si>
  <si>
    <t>Alavo</t>
  </si>
  <si>
    <t>Asikkala</t>
  </si>
  <si>
    <t>Askola</t>
  </si>
  <si>
    <t>Aura</t>
  </si>
  <si>
    <t>Ackas</t>
  </si>
  <si>
    <t>Enonkoski</t>
  </si>
  <si>
    <t>Enontekis</t>
  </si>
  <si>
    <t>Esbo</t>
  </si>
  <si>
    <t>Eura</t>
  </si>
  <si>
    <t>Euraåminne</t>
  </si>
  <si>
    <t>Evijärvi</t>
  </si>
  <si>
    <t>Forssa</t>
  </si>
  <si>
    <t>Haapajärvi</t>
  </si>
  <si>
    <t>Haapavesi</t>
  </si>
  <si>
    <t>Karlö</t>
  </si>
  <si>
    <t>Halso</t>
  </si>
  <si>
    <t>Fredrikshamn</t>
  </si>
  <si>
    <t>Hankasalmi</t>
  </si>
  <si>
    <t>Hangö</t>
  </si>
  <si>
    <t>Harjavalta</t>
  </si>
  <si>
    <t>Hartola</t>
  </si>
  <si>
    <t>Hattula</t>
  </si>
  <si>
    <t>Hausjärvi</t>
  </si>
  <si>
    <t>Heinävesi</t>
  </si>
  <si>
    <t>Helsingfors</t>
  </si>
  <si>
    <t>Vanda</t>
  </si>
  <si>
    <t>Hirvensalmi</t>
  </si>
  <si>
    <t>Hollola</t>
  </si>
  <si>
    <t>Vittis</t>
  </si>
  <si>
    <t>Humppila</t>
  </si>
  <si>
    <t>Hyrynsalmi</t>
  </si>
  <si>
    <t>Hyvinge</t>
  </si>
  <si>
    <t>Tavastkyro</t>
  </si>
  <si>
    <t>Tavastehus</t>
  </si>
  <si>
    <t>Heinola</t>
  </si>
  <si>
    <t>Ii</t>
  </si>
  <si>
    <t>Idensalmi</t>
  </si>
  <si>
    <t>Itis</t>
  </si>
  <si>
    <t>Ikalis</t>
  </si>
  <si>
    <t>Ilmajoki</t>
  </si>
  <si>
    <t>Ilomantsi</t>
  </si>
  <si>
    <t>Enare</t>
  </si>
  <si>
    <t>Ingå</t>
  </si>
  <si>
    <t>Storå</t>
  </si>
  <si>
    <t>Storkyro</t>
  </si>
  <si>
    <t>Imatra</t>
  </si>
  <si>
    <t>Janakkala</t>
  </si>
  <si>
    <t>Joensuu</t>
  </si>
  <si>
    <t>Jockis</t>
  </si>
  <si>
    <t>Jorois</t>
  </si>
  <si>
    <t>Joutsa</t>
  </si>
  <si>
    <t>Juga</t>
  </si>
  <si>
    <t>Juupajoki</t>
  </si>
  <si>
    <t>Juva</t>
  </si>
  <si>
    <t>Jyväskylä</t>
  </si>
  <si>
    <t>Jämijärvi</t>
  </si>
  <si>
    <t>Jämsä</t>
  </si>
  <si>
    <t>Träskända</t>
  </si>
  <si>
    <t>S:t Karins</t>
  </si>
  <si>
    <t>Kaavi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</si>
  <si>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</si>
  <si>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</si>
  <si>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</si>
  <si>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</si>
  <si>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</si>
  <si>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</si>
  <si>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</si>
  <si>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</si>
  <si>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Högfors</t>
  </si>
  <si>
    <t>Karstula</t>
  </si>
  <si>
    <t>Karvia</t>
  </si>
  <si>
    <t>Kaskö</t>
  </si>
  <si>
    <t>Kauhajoki</t>
  </si>
  <si>
    <t>Kauhava</t>
  </si>
  <si>
    <t>Grankulla</t>
  </si>
  <si>
    <t>Kaustby</t>
  </si>
  <si>
    <t>Keitele</t>
  </si>
  <si>
    <t>Kemi</t>
  </si>
  <si>
    <t>Keminmaa</t>
  </si>
  <si>
    <t>Kempele</t>
  </si>
  <si>
    <t>Kervo</t>
  </si>
  <si>
    <t>Keuru</t>
  </si>
  <si>
    <t>Kihniö</t>
  </si>
  <si>
    <t>Kinnula</t>
  </si>
  <si>
    <t>Kyrkslätt</t>
  </si>
  <si>
    <t>Kides</t>
  </si>
  <si>
    <t>Kittilä</t>
  </si>
  <si>
    <t>Kiuruvesi</t>
  </si>
  <si>
    <t>Kivijärvi</t>
  </si>
  <si>
    <t>Kumo</t>
  </si>
  <si>
    <t>Karleby</t>
  </si>
  <si>
    <t>Kolari</t>
  </si>
  <si>
    <t>Konnevesi</t>
  </si>
  <si>
    <t>Kontiolahti</t>
  </si>
  <si>
    <t>Korsnäs</t>
  </si>
  <si>
    <t>Koskis</t>
  </si>
  <si>
    <t>Kotka</t>
  </si>
  <si>
    <t>Kouvola</t>
  </si>
  <si>
    <t>Kristinestad</t>
  </si>
  <si>
    <t>Kronoby</t>
  </si>
  <si>
    <t>Kuhmo</t>
  </si>
  <si>
    <t>Kuhmois</t>
  </si>
  <si>
    <t>Kuopio</t>
  </si>
  <si>
    <t>Kuortane</t>
  </si>
  <si>
    <t>Kurikka</t>
  </si>
  <si>
    <t>Gustavs</t>
  </si>
  <si>
    <t>Kuusamo</t>
  </si>
  <si>
    <t>Outokumpu</t>
  </si>
  <si>
    <t>Kyyjärvi</t>
  </si>
  <si>
    <t>Kärkölä</t>
  </si>
  <si>
    <t>Kärsämäki</t>
  </si>
  <si>
    <t>Kemijärvi</t>
  </si>
  <si>
    <t>Kimitoön</t>
  </si>
  <si>
    <t>Lahtis</t>
  </si>
  <si>
    <t>Laihela</t>
  </si>
  <si>
    <t>Letala</t>
  </si>
  <si>
    <t>Lapinlahti</t>
  </si>
  <si>
    <t>Lappajärvi</t>
  </si>
  <si>
    <t>Villmanstrand</t>
  </si>
  <si>
    <t>Lappträsk</t>
  </si>
  <si>
    <t>Lappo</t>
  </si>
  <si>
    <t>Laukaa</t>
  </si>
  <si>
    <t>Lemi</t>
  </si>
  <si>
    <t>Lempäälä</t>
  </si>
  <si>
    <t>Leppävirta</t>
  </si>
  <si>
    <t>Lestijärvi</t>
  </si>
  <si>
    <t>Lieksa</t>
  </si>
  <si>
    <t>Lundo</t>
  </si>
  <si>
    <t>Limingo</t>
  </si>
  <si>
    <t>Libelits</t>
  </si>
  <si>
    <t>Loimaa</t>
  </si>
  <si>
    <t>Loppi</t>
  </si>
  <si>
    <t>Lovisa</t>
  </si>
  <si>
    <t>Luhanka</t>
  </si>
  <si>
    <t>Lumijoki</t>
  </si>
  <si>
    <t>Larsmo</t>
  </si>
  <si>
    <t>Luumäki</t>
  </si>
  <si>
    <t>Lojo</t>
  </si>
  <si>
    <t>Pargas</t>
  </si>
  <si>
    <t>Malax</t>
  </si>
  <si>
    <t>Marttila</t>
  </si>
  <si>
    <t>Masku</t>
  </si>
  <si>
    <t>Merijärvi</t>
  </si>
  <si>
    <t>Sastmola</t>
  </si>
  <si>
    <t>Miehikkälä</t>
  </si>
  <si>
    <t>S:t Michel</t>
  </si>
  <si>
    <t>Muhos</t>
  </si>
  <si>
    <t>Multia</t>
  </si>
  <si>
    <t>Muonio</t>
  </si>
  <si>
    <t>Korsholm</t>
  </si>
  <si>
    <t>Muurame</t>
  </si>
  <si>
    <t>Virmo</t>
  </si>
  <si>
    <t>Mörskom</t>
  </si>
  <si>
    <t>Mäntsälä</t>
  </si>
  <si>
    <t>Mäntyharju</t>
  </si>
  <si>
    <t>Mänttä-Vilppula</t>
  </si>
  <si>
    <t>Nådendal</t>
  </si>
  <si>
    <t>Nakkila</t>
  </si>
  <si>
    <t>Nivala</t>
  </si>
  <si>
    <t>Nokia</t>
  </si>
  <si>
    <t>Nousis</t>
  </si>
  <si>
    <t>Nurmes</t>
  </si>
  <si>
    <t>Nurmijärvi</t>
  </si>
  <si>
    <t>Närpes</t>
  </si>
  <si>
    <t>Orimattila</t>
  </si>
  <si>
    <t>Oripää</t>
  </si>
  <si>
    <t>Orivesi</t>
  </si>
  <si>
    <t>Oulainen</t>
  </si>
  <si>
    <t>Uleåborg</t>
  </si>
  <si>
    <t>Padasjoki</t>
  </si>
  <si>
    <t>Pemar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</si>
  <si>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</si>
  <si>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</si>
  <si>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</si>
  <si>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</si>
  <si>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</si>
  <si>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</si>
  <si>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</si>
  <si>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</si>
  <si>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</si>
  <si>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Jakobstad</t>
  </si>
  <si>
    <t>Pedersöre kommun</t>
  </si>
  <si>
    <t>Pihtipudas</t>
  </si>
  <si>
    <t>Birkala</t>
  </si>
  <si>
    <t>Polvijärvi</t>
  </si>
  <si>
    <t>Påmark</t>
  </si>
  <si>
    <t>Björneborg</t>
  </si>
  <si>
    <t>Borgnäs</t>
  </si>
  <si>
    <t>Posio</t>
  </si>
  <si>
    <t>Pudasjärvi</t>
  </si>
  <si>
    <t>Pukkila</t>
  </si>
  <si>
    <t>Punkalaidun</t>
  </si>
  <si>
    <t>Puolanka</t>
  </si>
  <si>
    <t>Puumala</t>
  </si>
  <si>
    <t>Pyttis</t>
  </si>
  <si>
    <t>Pyhäjoki</t>
  </si>
  <si>
    <t>Pyhäjärvi</t>
  </si>
  <si>
    <t>Pyhäntä</t>
  </si>
  <si>
    <t>Pyhäranta</t>
  </si>
  <si>
    <t>Pälkäne</t>
  </si>
  <si>
    <t>Pöytyä</t>
  </si>
  <si>
    <t>Borgå</t>
  </si>
  <si>
    <t>Brahestad</t>
  </si>
  <si>
    <t>Reso</t>
  </si>
  <si>
    <t>Rantasalmi</t>
  </si>
  <si>
    <t>Ranua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</si>
  <si>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</si>
  <si>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</si>
  <si>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</si>
  <si>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</si>
  <si>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</si>
  <si>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</si>
  <si>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</si>
  <si>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</si>
  <si>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Ruokolax</t>
  </si>
  <si>
    <t>Ruovesi</t>
  </si>
  <si>
    <t>Rusko</t>
  </si>
  <si>
    <t>Rääkkylä</t>
  </si>
  <si>
    <t>Raseborg</t>
  </si>
  <si>
    <t>Saarijärvi</t>
  </si>
  <si>
    <t>Salla</t>
  </si>
  <si>
    <t>Salo</t>
  </si>
  <si>
    <t>Sagu</t>
  </si>
  <si>
    <t>Savitaipale</t>
  </si>
  <si>
    <t>Nyslott</t>
  </si>
  <si>
    <t>Savukoski</t>
  </si>
  <si>
    <t>Seinäjoki</t>
  </si>
  <si>
    <t>Sievi</t>
  </si>
  <si>
    <t>Siikais</t>
  </si>
  <si>
    <t>Siikajoki</t>
  </si>
  <si>
    <t>Siilinjärvi</t>
  </si>
  <si>
    <t>Simo</t>
  </si>
  <si>
    <t>Sibbo</t>
  </si>
  <si>
    <t>Sjundeå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</si>
  <si>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</si>
  <si>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</si>
  <si>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</si>
  <si>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</si>
  <si>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</si>
  <si>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</si>
  <si>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</si>
  <si>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</si>
  <si>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</si>
  <si>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</si>
  <si>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</si>
  <si>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</si>
  <si>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</si>
  <si>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</si>
  <si>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</si>
  <si>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</si>
  <si>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</si>
  <si>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Tammerfors</t>
  </si>
  <si>
    <t>Tervo</t>
  </si>
  <si>
    <t>Tervola</t>
  </si>
  <si>
    <t>Teuva</t>
  </si>
  <si>
    <t>Tohmajärvi</t>
  </si>
  <si>
    <t>Toholampi</t>
  </si>
  <si>
    <t>Toivakka</t>
  </si>
  <si>
    <t>Torneå</t>
  </si>
  <si>
    <t>Åbo</t>
  </si>
  <si>
    <t>Pello</t>
  </si>
  <si>
    <t>Tuusniemi</t>
  </si>
  <si>
    <t>Tusby</t>
  </si>
  <si>
    <t>Tyrnävä</t>
  </si>
  <si>
    <t>Ulvsby</t>
  </si>
  <si>
    <t>Urjala</t>
  </si>
  <si>
    <t>Utajärvi</t>
  </si>
  <si>
    <t>Utsjoki</t>
  </si>
  <si>
    <t>Uurainen</t>
  </si>
  <si>
    <t>Nykarleby</t>
  </si>
  <si>
    <t>Nystad</t>
  </si>
  <si>
    <t>Vasa</t>
  </si>
  <si>
    <t>Valkeakoski</t>
  </si>
  <si>
    <t>Varkaus</t>
  </si>
  <si>
    <t>Vemo</t>
  </si>
  <si>
    <t>Vesanto</t>
  </si>
  <si>
    <t>Vesilahti</t>
  </si>
  <si>
    <t>Vetil</t>
  </si>
  <si>
    <t>Vieremä</t>
  </si>
  <si>
    <t>Vichtis</t>
  </si>
  <si>
    <t>Viitasaari</t>
  </si>
  <si>
    <t>Vindala</t>
  </si>
  <si>
    <t>Vederlax</t>
  </si>
  <si>
    <t>Virdois</t>
  </si>
  <si>
    <t>Vörå</t>
  </si>
  <si>
    <t>Övertorneå</t>
  </si>
  <si>
    <t>Ylivieska</t>
  </si>
  <si>
    <t>Ylöjärvi</t>
  </si>
  <si>
    <t>Ypäjä</t>
  </si>
  <si>
    <t>Etseri</t>
  </si>
  <si>
    <t>Äänekoski</t>
  </si>
  <si>
    <t>Uppskattning av de kostnader för arbetskraftsservice som överförs till kommunerna</t>
  </si>
  <si>
    <t xml:space="preserve">Kostnadsuppgifterna baserar sig i huvudsak på utfallsuppgifterna för hela landet 2019. </t>
  </si>
  <si>
    <t xml:space="preserve">Kostnadsuppgifterna uppdateras i takt med att beredningen framskrider. </t>
  </si>
  <si>
    <t>Anskaffad arbetskraftsutbildning, €</t>
  </si>
  <si>
    <t>varav yrkesinriktad tilläggsutbildning eller fortbildning, €</t>
  </si>
  <si>
    <t>varav integrationsutbildning för andra än flyktingar, €</t>
  </si>
  <si>
    <t>Sakkunnigbedömningar, €</t>
  </si>
  <si>
    <t>Lönesubvention, kommuner, €</t>
  </si>
  <si>
    <t>varav kommunal skyldighet att sysselsätta, €</t>
  </si>
  <si>
    <t>Startpeng, €</t>
  </si>
  <si>
    <t>Lönesubvention, privat, €</t>
  </si>
  <si>
    <t>Service totalt, €</t>
  </si>
  <si>
    <t>Omkostnader (TE + ELY), €</t>
  </si>
  <si>
    <t>Utvecklings- och förvaltningscentrets utgifter, €</t>
  </si>
  <si>
    <t>Sammanlagt tjänster + omkostnader + utvecklings- och förvaltningsärenden, €</t>
  </si>
  <si>
    <t>Sammanlagt Service + omkostnader + utvecklings- och förvaltningsärenden, €/inv.</t>
  </si>
  <si>
    <t>Statsandelsfinansieringen</t>
  </si>
  <si>
    <t>*Statsandelen för kommunal basservice (exklusive hemkommunsersättning) enligt 2022 års nivå med beaktande av social- och hälsovårdsreformen</t>
  </si>
  <si>
    <t xml:space="preserve">Kalkylen uppdateras i takt med att beredningen framskrider. </t>
  </si>
  <si>
    <t>Statsandel* före TE24-reformen</t>
  </si>
  <si>
    <t>Statsandel* med beaktande av TE24-reformen</t>
  </si>
  <si>
    <t>Ändring i statsandelen, €</t>
  </si>
  <si>
    <t>Ändring i statsandelen, €/inv.</t>
  </si>
  <si>
    <t>De kalkylerade statsandelskostnaderna i nuläget och efter reformen</t>
  </si>
  <si>
    <t>Åldersgruppskriterier</t>
  </si>
  <si>
    <t>Nuläge</t>
  </si>
  <si>
    <t>Efter reformen</t>
  </si>
  <si>
    <t>Förändring</t>
  </si>
  <si>
    <t>Ålder 0–5 år</t>
  </si>
  <si>
    <t>Ålder 6 år</t>
  </si>
  <si>
    <t>Ålder 7–12 år</t>
  </si>
  <si>
    <t>Ålder 13–15 år</t>
  </si>
  <si>
    <t>Åldersgruppen 16 +</t>
  </si>
  <si>
    <t>Ålder 18–64 år</t>
  </si>
  <si>
    <t>Åldersgruppskriterierna sammanlagt</t>
  </si>
  <si>
    <t>Övriga kriterier</t>
  </si>
  <si>
    <t>Arbetslöshetsgrad, gammalt kriterium</t>
  </si>
  <si>
    <t>Arbetslösa + deltagare i service, nytt kriterium</t>
  </si>
  <si>
    <t>Tvåspråkighet, hela befolkningen</t>
  </si>
  <si>
    <t>Tvåspråkighet, svenskspråkig befolkning</t>
  </si>
  <si>
    <t>Främmande språk</t>
  </si>
  <si>
    <t>Befolkningstäthet</t>
  </si>
  <si>
    <t>Skärgård</t>
  </si>
  <si>
    <t>Kommun med skärgårdsdel</t>
  </si>
  <si>
    <t>Utbildning</t>
  </si>
  <si>
    <t>Övriga kriterier sammanlagt</t>
  </si>
  <si>
    <t>Alla sammanlagt</t>
  </si>
  <si>
    <t>Kommungruppsvisa granskningar, €/invånare</t>
  </si>
  <si>
    <t xml:space="preserve">På fliken granskas konsekvenserna av överföringen av arbetskraftsservice enligt kommunstorleksgrupp och välfärdsområde. </t>
  </si>
  <si>
    <t>Granskningen inkluderar inte finansieringen för övergångstiden.</t>
  </si>
  <si>
    <t>Ökning av statsandelen</t>
  </si>
  <si>
    <t>Nettoeffekt</t>
  </si>
  <si>
    <t>Mer än 100 000 inv.</t>
  </si>
  <si>
    <t>40 001–100 000 inv.</t>
  </si>
  <si>
    <t>20 001–40 000 inv.</t>
  </si>
  <si>
    <t>10 001–20 000 inv.</t>
  </si>
  <si>
    <t>5 001–10 000 inv.</t>
  </si>
  <si>
    <t>2 000–5 000 inv.</t>
  </si>
  <si>
    <t>Mindre än 2 000 inv.</t>
  </si>
  <si>
    <t>Hela landet</t>
  </si>
  <si>
    <t>Kommunminimum</t>
  </si>
  <si>
    <t>Kommunmaximum</t>
  </si>
  <si>
    <t>Välfärdsområde</t>
  </si>
  <si>
    <t>Vanda + Kervo</t>
  </si>
  <si>
    <t>Västra Nyland</t>
  </si>
  <si>
    <t>Östra Nyland</t>
  </si>
  <si>
    <t>Mellersta Nyland</t>
  </si>
  <si>
    <t>Egentliga Finland</t>
  </si>
  <si>
    <t>Satakunta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</si>
  <si>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</si>
  <si>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</si>
  <si>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</si>
  <si>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</si>
  <si>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</si>
  <si>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</si>
  <si>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</si>
  <si>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</si>
  <si>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</si>
  <si>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</si>
  <si>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</si>
  <si>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</si>
  <si>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</si>
  <si>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</si>
  <si>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</si>
  <si>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Kommunstorleksgrupp</t>
  </si>
  <si>
    <t>OBS! Analyserna är preliminära och kommer att uppdateras i takt med att beredningen framskrider.</t>
  </si>
  <si>
    <t>Under övergångstidens första år bestäms finansieringen utifrån en uppskattning av utfallet per kommun på 50% och en kalkylerad statsandelsfinansiering på 50%.</t>
  </si>
  <si>
    <t>Under övergångstidens andra år bestäms finansieringen utifrån en uppskattning av utfallet per kommun på 25% och en kalkylerad statsandelsfinansiering på 75%.</t>
  </si>
  <si>
    <t xml:space="preserve">50 % av finansieringen av arbetskraftsservice fördelas på basis av 18–64-åringar och 50% på basis av antalet arbetslösa (omfattande begrepp). </t>
  </si>
  <si>
    <r>
      <rPr>
        <b/>
        <sz val="11"/>
        <color theme="1"/>
        <rFont val="Arial"/>
        <family val="2"/>
        <scheme val="minor"/>
      </rPr>
      <t>OBS!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Analyserna är preliminära och kommer att uppdateras i takt med att beredningen framskrider.</t>
    </r>
    <r>
      <rPr>
        <sz val="11"/>
        <color theme="1"/>
        <rFont val="Arial"/>
        <family val="2"/>
        <scheme val="minor"/>
      </rPr>
      <t xml:space="preserve"> </t>
    </r>
  </si>
  <si>
    <t>Kalkylerat nuläge för kostnaderna, €</t>
  </si>
  <si>
    <t>Kalkylerat nuläge för kostnaderna, €/inv.</t>
  </si>
  <si>
    <t>Nettoeffekt (inkomster - utgifter), €</t>
  </si>
  <si>
    <t>Nettoeffekt (inkomster - utgifter), €/inv.</t>
  </si>
  <si>
    <t>Finansieringen under övergångstidens 1:a år (50% +50%)</t>
  </si>
  <si>
    <t>Finansieringen under övergångstidens 2:a år (25% +75%)</t>
  </si>
  <si>
    <t xml:space="preserve">Utgångsnivån för statsandelen grundar sig på FM:s uppskattning våren 2022. </t>
  </si>
  <si>
    <t>Kalkylerat nuläge för kostnaderna</t>
  </si>
  <si>
    <t>Finansministeriet/Kommun- och regionförvaltningsavdelningen 6.10.2022</t>
  </si>
  <si>
    <t>Statsandelen för kommunal basservice är kalkylbaserad finansiering med allmän täckning.</t>
  </si>
  <si>
    <t>Träningar,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</si>
</sst>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;\-#,##0;#,##0;@"/>
    <numFmt numFmtId="167" formatCode="0_ ;[Red]\-0\ 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0" fillId="0" borderId="0" xfId="0" applyFont="1"/>
    <xf numFmtId="0" fontId="3" fillId="0" borderId="0" xfId="3"/>
    <xf numFmtId="0" fontId="2" fillId="0" borderId="0" xfId="2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/>
    <xf numFmtId="165" fontId="4" fillId="0" borderId="0" xfId="0" applyNumberFormat="1" applyFont="1" applyBorder="1"/>
    <xf numFmtId="3" fontId="0" fillId="0" borderId="0" xfId="0" applyNumberFormat="1"/>
    <xf numFmtId="166" fontId="0" fillId="0" borderId="0" xfId="0" applyNumberFormat="1"/>
    <xf numFmtId="166" fontId="4" fillId="3" borderId="0" xfId="0" applyNumberFormat="1" applyFont="1" applyFill="1"/>
    <xf numFmtId="165" fontId="0" fillId="0" borderId="0" xfId="0" applyNumberFormat="1"/>
    <xf numFmtId="0" fontId="6" fillId="2" borderId="0" xfId="0" applyFont="1" applyFill="1" applyBorder="1" applyAlignment="1">
      <alignment horizontal="center" vertical="center" wrapText="1"/>
    </xf>
    <xf numFmtId="165" fontId="0" fillId="0" borderId="0" xfId="0" applyNumberFormat="1" applyFont="1" applyBorder="1"/>
    <xf numFmtId="165" fontId="4" fillId="0" borderId="0" xfId="0" applyNumberFormat="1" applyFont="1"/>
    <xf numFmtId="165" fontId="4" fillId="3" borderId="0" xfId="0" applyNumberFormat="1" applyFont="1" applyFill="1" applyBorder="1"/>
    <xf numFmtId="165" fontId="4" fillId="3" borderId="0" xfId="0" applyNumberFormat="1" applyFont="1" applyFill="1"/>
    <xf numFmtId="165" fontId="0" fillId="3" borderId="0" xfId="0" applyNumberFormat="1" applyFill="1"/>
    <xf numFmtId="0" fontId="7" fillId="0" borderId="0" xfId="0" applyFont="1"/>
    <xf numFmtId="165" fontId="2" fillId="0" borderId="0" xfId="2" applyNumberFormat="1" applyFill="1" applyBorder="1"/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left" indent="1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65" fontId="13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3" applyAlignment="1">
      <alignment wrapText="1"/>
    </xf>
    <xf numFmtId="0" fontId="8" fillId="0" borderId="0" xfId="0" applyFont="1" applyFill="1" applyBorder="1" applyAlignment="1">
      <alignment horizontal="left" vertical="center" wrapText="1" indent="1"/>
    </xf>
    <xf numFmtId="0" fontId="0" fillId="0" borderId="0" xfId="0" applyAlignment="1"/>
  </cellXfs>
  <cellStyles count="4">
    <cellStyle name="Erotin 2" xfId="1"/>
    <cellStyle name="Normaali" xfId="0" builtinId="0"/>
    <cellStyle name="Otsikko" xfId="2" builtinId="15"/>
    <cellStyle name="Otsikko 4" xfId="3" builtinId="19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_ ;[Red]\-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;\-#,##0;#,##0;@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2" defaultTableStyle="TableStyleMedium2" defaultPivotStyle="PivotStyleLight16">
    <tableStyle name="TableStyleMedium17 2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Medium17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ulukko2" displayName="Taulukko2" ref="A8:L302" totalsRowShown="0" headerRowDxfId="50" dataDxfId="49">
  <autoFilter ref="A8:L3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r"/>
    <tableColumn id="2" name="Kommun"/>
    <tableColumn id="3" name="Invånarantal 2020" dataDxfId="48"/>
    <tableColumn id="4" name="Kalkylerat nuläge för kostnaderna, €" dataDxfId="47"/>
    <tableColumn id="5" name="Kalkylerat nuläge för kostnaderna, €/inv." dataDxfId="46">
      <calculatedColumnFormula>D9/C9</calculatedColumnFormula>
    </tableColumn>
    <tableColumn id="6" name="Ökning av statsandelen, €" dataDxfId="45"/>
    <tableColumn id="7" name="Ökning av statsandelen, €/inv." dataDxfId="44">
      <calculatedColumnFormula>F9/C9</calculatedColumnFormula>
    </tableColumn>
    <tableColumn id="8" name="Nettoeffekt (inkomster - utgifter), €" dataDxfId="43">
      <calculatedColumnFormula>F9-D9</calculatedColumnFormula>
    </tableColumn>
    <tableColumn id="9" name="Nettoeffekt (inkomster - utgifter), €/inv." dataDxfId="42">
      <calculatedColumnFormula>H9/C9</calculatedColumnFormula>
    </tableColumn>
    <tableColumn id="10" name="Finansieringen under övergångstidens 1:a år (50% +50%)" dataDxfId="41">
      <calculatedColumnFormula>(D9*0.5)+(F9*0.5)</calculatedColumnFormula>
    </tableColumn>
    <tableColumn id="11" name="Finansieringen under övergångstidens 2:a år (25% +75%)" dataDxfId="40">
      <calculatedColumnFormula>(D9*0.25)+(F9*0.75)</calculatedColumnFormula>
    </tableColumn>
    <tableColumn id="12" name="Finansiering efter övergångstiden (0% +100%)" dataDxfId="39">
      <calculatedColumnFormula>F9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A6:Q300" totalsRowShown="0" headerRowDxfId="38">
  <autoFilter ref="A6:Q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nr"/>
    <tableColumn id="2" name="Kommun"/>
    <tableColumn id="3" name="Invånarantal 2020"/>
    <tableColumn id="4" name="Anskaffad arbetskraftsutbildning, €" dataDxfId="37"/>
    <tableColumn id="5" name="varav yrkesinriktad tilläggsutbildning eller fortbildning, €" dataDxfId="36"/>
    <tableColumn id="6" name="varav integrationsutbildning för andra än flyktingar, €" dataDxfId="35"/>
    <tableColumn id="7" name="Träningar, €" dataDxfId="34"/>
    <tableColumn id="8" name="Sakkunnigbedömningar, €" dataDxfId="33"/>
    <tableColumn id="9" name="Lönesubvention, kommuner, €" dataDxfId="32"/>
    <tableColumn id="10" name="varav kommunal skyldighet att sysselsätta, €" dataDxfId="31"/>
    <tableColumn id="11" name="Startpeng, €" dataDxfId="30"/>
    <tableColumn id="12" name="Lönesubvention, privat, €" dataDxfId="29"/>
    <tableColumn id="13" name="Service totalt, €" dataDxfId="28">
      <calculatedColumnFormula>D7+G7+H7+I7+K7+L7</calculatedColumnFormula>
    </tableColumn>
    <tableColumn id="14" name="Omkostnader (TE + ELY), €" dataDxfId="27"/>
    <tableColumn id="15" name="Utvecklings- och förvaltningscentrets utgifter, €" dataDxfId="26"/>
    <tableColumn id="16" name="Sammanlagt tjänster + omkostnader + utvecklings- och förvaltningsärenden, €" dataDxfId="25">
      <calculatedColumnFormula>N7+M7+O7</calculatedColumnFormula>
    </tableColumn>
    <tableColumn id="17" name="Sammanlagt Service + omkostnader + utvecklings- och förvaltningsärenden, €/inv." dataDxfId="24">
      <calculatedColumnFormula>P7/C7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A6:G300" totalsRowShown="0" headerRowDxfId="23">
  <autoFilter ref="A6:G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"/>
    <tableColumn id="2" name="Kommun"/>
    <tableColumn id="3" name="Invånarantal 2020" dataDxfId="22"/>
    <tableColumn id="4" name="Statsandel* före TE24-reformen" dataDxfId="21"/>
    <tableColumn id="5" name="Statsandel* med beaktande av TE24-reformen" dataDxfId="20"/>
    <tableColumn id="6" name="Ändring i statsandelen, €" dataDxfId="19">
      <calculatedColumnFormula>E7-D7</calculatedColumnFormula>
    </tableColumn>
    <tableColumn id="7" name="Ändring i statsandelen, €/inv." dataDxfId="18">
      <calculatedColumnFormula>F7/C7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1" name="Taulukko1" displayName="Taulukko1" ref="A3:D23" totalsRowShown="0" headerRowDxfId="17" dataDxfId="16">
  <autoFilter ref="A3:D23">
    <filterColumn colId="0" hiddenButton="1"/>
    <filterColumn colId="1" hiddenButton="1"/>
    <filterColumn colId="2" hiddenButton="1"/>
    <filterColumn colId="3" hiddenButton="1"/>
  </autoFilter>
  <tableColumns count="4">
    <tableColumn id="1" name="Åldersgruppskriterier" dataDxfId="15"/>
    <tableColumn id="2" name="Nuläge" dataDxfId="14"/>
    <tableColumn id="3" name="Efter reformen" dataDxfId="13"/>
    <tableColumn id="4" name="Förändring" dataDxfId="1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5:D15" totalsRowShown="0" headerRowDxfId="11" dataDxfId="10">
  <autoFilter ref="A5:D15">
    <filterColumn colId="0" hiddenButton="1"/>
    <filterColumn colId="1" hiddenButton="1"/>
    <filterColumn colId="2" hiddenButton="1"/>
    <filterColumn colId="3" hiddenButton="1"/>
  </autoFilter>
  <tableColumns count="4">
    <tableColumn id="1" name="Kommunstorleksgrupp" dataDxfId="9"/>
    <tableColumn id="2" name="Kalkylerat nuläge för kostnaderna" dataDxfId="8"/>
    <tableColumn id="3" name="Ökning av statsandelen" dataDxfId="7"/>
    <tableColumn id="4" name="Nettoeffekt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aulukko6" displayName="Taulukko6" ref="A17:D42" totalsRowShown="0" headerRowDxfId="5" dataDxfId="4">
  <autoFilter ref="A17:D42">
    <filterColumn colId="0" hiddenButton="1"/>
    <filterColumn colId="1" hiddenButton="1"/>
    <filterColumn colId="2" hiddenButton="1"/>
    <filterColumn colId="3" hiddenButton="1"/>
  </autoFilter>
  <tableColumns count="4">
    <tableColumn id="1" name="Välfärdsområde" dataDxfId="3"/>
    <tableColumn id="2" name="Kalkylerat nuläge för kostnaderna" dataDxfId="2"/>
    <tableColumn id="3" name="Ökning av statsandelen" dataDxfId="1"/>
    <tableColumn id="4" name="Nettoeffekt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zoomScaleNormal="100" workbookViewId="0"/>
  </sheetViews>
  <sheetFormatPr defaultRowHeight="14.25" x14ac:dyDescent="0.2"/>
  <cols>
    <col min="1" max="1" width="90.625" bestFit="1" customWidth="1"/>
  </cols>
  <sheetData>
    <row r="1" spans="1:1" ht="23.25" x14ac:dyDescent="0.35">
      <c r="A1" s="1" t="s">
        <v>0</v>
      </c>
    </row>
    <row r="2" spans="1:1" x14ac:dyDescent="0.2">
      <c r="A2" s="2" t="s">
        <v>419</v>
      </c>
    </row>
    <row r="4" spans="1:1" ht="15" x14ac:dyDescent="0.25">
      <c r="A4" s="3" t="s">
        <v>1</v>
      </c>
    </row>
    <row r="5" spans="1:1" ht="28.5" x14ac:dyDescent="0.2">
      <c r="A5" s="42" t="s">
        <v>2</v>
      </c>
    </row>
    <row r="6" spans="1:1" ht="28.5" x14ac:dyDescent="0.2">
      <c r="A6" s="42" t="s">
        <v>3</v>
      </c>
    </row>
    <row r="7" spans="1:1" x14ac:dyDescent="0.2">
      <c r="A7" s="42" t="s">
        <v>420</v>
      </c>
    </row>
    <row r="8" spans="1:1" ht="28.5" x14ac:dyDescent="0.2">
      <c r="A8" s="42" t="s">
        <v>4</v>
      </c>
    </row>
    <row r="9" spans="1:1" x14ac:dyDescent="0.2">
      <c r="A9" s="42" t="s">
        <v>5</v>
      </c>
    </row>
    <row r="10" spans="1:1" ht="15" x14ac:dyDescent="0.25">
      <c r="A10" s="43" t="s">
        <v>406</v>
      </c>
    </row>
    <row r="11" spans="1:1" ht="15" x14ac:dyDescent="0.25">
      <c r="A11" s="43"/>
    </row>
    <row r="12" spans="1:1" ht="15" x14ac:dyDescent="0.25">
      <c r="A12" s="44" t="s">
        <v>6</v>
      </c>
    </row>
    <row r="13" spans="1:1" ht="28.5" x14ac:dyDescent="0.2">
      <c r="A13" s="42" t="s">
        <v>7</v>
      </c>
    </row>
    <row r="14" spans="1:1" ht="28.5" x14ac:dyDescent="0.2">
      <c r="A14" s="42" t="s">
        <v>407</v>
      </c>
    </row>
    <row r="15" spans="1:1" ht="28.5" x14ac:dyDescent="0.2">
      <c r="A15" s="42" t="s">
        <v>408</v>
      </c>
    </row>
    <row r="16" spans="1:1" ht="28.5" x14ac:dyDescent="0.2">
      <c r="A16" s="42" t="s">
        <v>8</v>
      </c>
    </row>
    <row r="17" spans="1:1" x14ac:dyDescent="0.2">
      <c r="A17" s="42"/>
    </row>
    <row r="18" spans="1:1" ht="15" x14ac:dyDescent="0.25">
      <c r="A18" s="44" t="s">
        <v>9</v>
      </c>
    </row>
    <row r="19" spans="1:1" x14ac:dyDescent="0.2">
      <c r="A19" s="42" t="s">
        <v>10</v>
      </c>
    </row>
    <row r="20" spans="1:1" ht="28.5" x14ac:dyDescent="0.2">
      <c r="A20" s="42" t="s">
        <v>11</v>
      </c>
    </row>
    <row r="21" spans="1:1" x14ac:dyDescent="0.2">
      <c r="A21" s="42"/>
    </row>
    <row r="22" spans="1:1" ht="15" x14ac:dyDescent="0.25">
      <c r="A22" s="44" t="s">
        <v>12</v>
      </c>
    </row>
    <row r="23" spans="1:1" x14ac:dyDescent="0.2">
      <c r="A23" s="42" t="s">
        <v>13</v>
      </c>
    </row>
    <row r="24" spans="1:1" ht="28.5" x14ac:dyDescent="0.2">
      <c r="A24" s="42" t="s">
        <v>409</v>
      </c>
    </row>
    <row r="25" spans="1:1" ht="28.5" x14ac:dyDescent="0.2">
      <c r="A25" s="42" t="s">
        <v>14</v>
      </c>
    </row>
    <row r="26" spans="1:1" x14ac:dyDescent="0.2">
      <c r="A26" s="42"/>
    </row>
    <row r="27" spans="1:1" ht="15" x14ac:dyDescent="0.25">
      <c r="A27" s="44" t="s">
        <v>15</v>
      </c>
    </row>
    <row r="28" spans="1:1" ht="28.5" x14ac:dyDescent="0.2">
      <c r="A28" s="42" t="s">
        <v>16</v>
      </c>
    </row>
    <row r="29" spans="1:1" x14ac:dyDescent="0.2">
      <c r="A29" s="42"/>
    </row>
    <row r="30" spans="1:1" ht="15" x14ac:dyDescent="0.25">
      <c r="A30" s="44" t="s">
        <v>17</v>
      </c>
    </row>
    <row r="31" spans="1:1" x14ac:dyDescent="0.2">
      <c r="A31" s="42" t="s">
        <v>18</v>
      </c>
    </row>
    <row r="32" spans="1:1" x14ac:dyDescent="0.2">
      <c r="A32" s="42"/>
    </row>
    <row r="33" spans="1:1" x14ac:dyDescent="0.2">
      <c r="A33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02"/>
  <sheetViews>
    <sheetView zoomScaleNormal="100" workbookViewId="0"/>
  </sheetViews>
  <sheetFormatPr defaultRowHeight="14.25" x14ac:dyDescent="0.2"/>
  <cols>
    <col min="2" max="2" width="15.625" bestFit="1" customWidth="1"/>
    <col min="3" max="3" width="12.25" customWidth="1"/>
    <col min="4" max="4" width="18.25" customWidth="1"/>
    <col min="5" max="5" width="17.375" customWidth="1"/>
    <col min="6" max="6" width="17.125" customWidth="1"/>
    <col min="7" max="7" width="15.875" customWidth="1"/>
    <col min="8" max="8" width="25.375" customWidth="1"/>
    <col min="9" max="9" width="26.375" customWidth="1"/>
    <col min="10" max="10" width="22.125" customWidth="1"/>
    <col min="11" max="11" width="21.5" customWidth="1"/>
    <col min="12" max="12" width="19.875" customWidth="1"/>
  </cols>
  <sheetData>
    <row r="1" spans="1:12" ht="23.25" x14ac:dyDescent="0.35">
      <c r="A1" s="4" t="s">
        <v>19</v>
      </c>
    </row>
    <row r="2" spans="1:12" x14ac:dyDescent="0.2">
      <c r="A2" t="s">
        <v>20</v>
      </c>
    </row>
    <row r="3" spans="1:12" x14ac:dyDescent="0.2">
      <c r="A3" s="46" t="s">
        <v>407</v>
      </c>
    </row>
    <row r="4" spans="1:12" x14ac:dyDescent="0.2">
      <c r="A4" s="46" t="s">
        <v>408</v>
      </c>
    </row>
    <row r="5" spans="1:12" x14ac:dyDescent="0.2">
      <c r="A5" s="46" t="s">
        <v>8</v>
      </c>
    </row>
    <row r="6" spans="1:12" ht="15" x14ac:dyDescent="0.25">
      <c r="A6" t="s">
        <v>410</v>
      </c>
    </row>
    <row r="8" spans="1:12" ht="45" x14ac:dyDescent="0.2">
      <c r="A8" s="5" t="s">
        <v>21</v>
      </c>
      <c r="B8" s="5" t="s">
        <v>22</v>
      </c>
      <c r="C8" s="5" t="s">
        <v>23</v>
      </c>
      <c r="D8" s="5" t="s">
        <v>411</v>
      </c>
      <c r="E8" s="5" t="s">
        <v>412</v>
      </c>
      <c r="F8" s="5" t="s">
        <v>24</v>
      </c>
      <c r="G8" s="5" t="s">
        <v>25</v>
      </c>
      <c r="H8" s="5" t="s">
        <v>413</v>
      </c>
      <c r="I8" s="5" t="s">
        <v>414</v>
      </c>
      <c r="J8" s="5" t="s">
        <v>415</v>
      </c>
      <c r="K8" s="5" t="s">
        <v>416</v>
      </c>
      <c r="L8" s="5" t="s">
        <v>26</v>
      </c>
    </row>
    <row r="9" spans="1:12" ht="15" x14ac:dyDescent="0.25">
      <c r="A9" s="6"/>
      <c r="B9" s="8" t="s">
        <v>27</v>
      </c>
      <c r="C9" s="9">
        <f>SUM(C10:C302)</f>
        <v>5503664</v>
      </c>
      <c r="D9" s="9">
        <f>SUM(D10:D302)</f>
        <v>520464755.81961924</v>
      </c>
      <c r="E9" s="16">
        <f>D9/C9</f>
        <v>94.566956816335306</v>
      </c>
      <c r="F9" s="9">
        <f>SUM(F10:F302)</f>
        <v>520519220.51999956</v>
      </c>
      <c r="G9" s="16">
        <f>F9/C9</f>
        <v>94.576852896543031</v>
      </c>
      <c r="H9" s="18">
        <f>F9-D9</f>
        <v>54464.700380325317</v>
      </c>
      <c r="I9" s="16">
        <f>H9/C9</f>
        <v>9.896080207717135E-3</v>
      </c>
      <c r="J9" s="17">
        <f>SUM(J10:J302)</f>
        <v>520491988.16980988</v>
      </c>
      <c r="K9" s="17">
        <f>SUM(K10:K302)</f>
        <v>520505604.34490478</v>
      </c>
      <c r="L9" s="17">
        <f>SUM(L10:L302)</f>
        <v>520519220.51999956</v>
      </c>
    </row>
    <row r="10" spans="1:12" x14ac:dyDescent="0.2">
      <c r="A10">
        <v>5</v>
      </c>
      <c r="B10" t="s">
        <v>28</v>
      </c>
      <c r="C10" s="13">
        <v>9419</v>
      </c>
      <c r="D10" s="13">
        <v>657950.33007211308</v>
      </c>
      <c r="E10" s="13">
        <f>D10/C10</f>
        <v>69.853522674605912</v>
      </c>
      <c r="F10" s="13">
        <v>701995.19999999925</v>
      </c>
      <c r="G10" s="13">
        <f>F10/C10</f>
        <v>74.529695296740556</v>
      </c>
      <c r="H10" s="19">
        <f>F10-D10</f>
        <v>44044.869927886175</v>
      </c>
      <c r="I10" s="13">
        <f>H10/C10</f>
        <v>4.67617262213464</v>
      </c>
      <c r="J10" s="19">
        <f>(D10*0.5)+(F10*0.5)</f>
        <v>679972.76503605617</v>
      </c>
      <c r="K10" s="19">
        <f>(D10*0.25)+(F10*0.75)</f>
        <v>690983.98251802777</v>
      </c>
      <c r="L10" s="19">
        <f>F10</f>
        <v>701995.19999999925</v>
      </c>
    </row>
    <row r="11" spans="1:12" x14ac:dyDescent="0.2">
      <c r="A11">
        <v>9</v>
      </c>
      <c r="B11" t="s">
        <v>29</v>
      </c>
      <c r="C11" s="13">
        <v>2517</v>
      </c>
      <c r="D11" s="13">
        <v>109575.49897232364</v>
      </c>
      <c r="E11" s="13">
        <f t="shared" ref="E11:E74" si="0">D11/C11</f>
        <v>43.534167251618449</v>
      </c>
      <c r="F11" s="13">
        <v>175910.40000000037</v>
      </c>
      <c r="G11" s="13">
        <f t="shared" ref="G11:G74" si="1">F11/C11</f>
        <v>69.888915375447112</v>
      </c>
      <c r="H11" s="19">
        <f t="shared" ref="H11:H74" si="2">F11-D11</f>
        <v>66334.901027676737</v>
      </c>
      <c r="I11" s="13">
        <f t="shared" ref="I11:I74" si="3">H11/C11</f>
        <v>26.35474812382866</v>
      </c>
      <c r="J11" s="19">
        <f t="shared" ref="J11:J74" si="4">(D11*0.5)+(F11*0.5)</f>
        <v>142742.94948616199</v>
      </c>
      <c r="K11" s="19">
        <f t="shared" ref="K11:K74" si="5">(D11*0.25)+(F11*0.75)</f>
        <v>159326.67474308118</v>
      </c>
      <c r="L11" s="19">
        <f t="shared" ref="L11:L74" si="6">F11</f>
        <v>175910.40000000037</v>
      </c>
    </row>
    <row r="12" spans="1:12" x14ac:dyDescent="0.2">
      <c r="A12">
        <v>10</v>
      </c>
      <c r="B12" t="s">
        <v>30</v>
      </c>
      <c r="C12" s="13">
        <v>11332</v>
      </c>
      <c r="D12" s="13">
        <v>1054331.5808129264</v>
      </c>
      <c r="E12" s="13">
        <f t="shared" si="0"/>
        <v>93.040203036791951</v>
      </c>
      <c r="F12" s="13">
        <v>862396.88999999687</v>
      </c>
      <c r="G12" s="13">
        <f t="shared" si="1"/>
        <v>76.102796505470963</v>
      </c>
      <c r="H12" s="19">
        <f t="shared" si="2"/>
        <v>-191934.69081292953</v>
      </c>
      <c r="I12" s="13">
        <f t="shared" si="3"/>
        <v>-16.937406531320995</v>
      </c>
      <c r="J12" s="19">
        <f t="shared" si="4"/>
        <v>958364.23540646164</v>
      </c>
      <c r="K12" s="19">
        <f t="shared" si="5"/>
        <v>910380.56270322925</v>
      </c>
      <c r="L12" s="19">
        <f t="shared" si="6"/>
        <v>862396.88999999687</v>
      </c>
    </row>
    <row r="13" spans="1:12" x14ac:dyDescent="0.2">
      <c r="A13">
        <v>16</v>
      </c>
      <c r="B13" t="s">
        <v>31</v>
      </c>
      <c r="C13" s="13">
        <v>8059</v>
      </c>
      <c r="D13" s="13">
        <v>544167.70351922058</v>
      </c>
      <c r="E13" s="13">
        <f t="shared" si="0"/>
        <v>67.522980955356815</v>
      </c>
      <c r="F13" s="13">
        <v>597686.12999999896</v>
      </c>
      <c r="G13" s="13">
        <f t="shared" si="1"/>
        <v>74.163808164784584</v>
      </c>
      <c r="H13" s="19">
        <f t="shared" si="2"/>
        <v>53518.426480778377</v>
      </c>
      <c r="I13" s="13">
        <f t="shared" si="3"/>
        <v>6.6408272094277674</v>
      </c>
      <c r="J13" s="19">
        <f t="shared" si="4"/>
        <v>570926.91675960971</v>
      </c>
      <c r="K13" s="19">
        <f t="shared" si="5"/>
        <v>584306.52337980433</v>
      </c>
      <c r="L13" s="19">
        <f t="shared" si="6"/>
        <v>597686.12999999896</v>
      </c>
    </row>
    <row r="14" spans="1:12" x14ac:dyDescent="0.2">
      <c r="A14">
        <v>18</v>
      </c>
      <c r="B14" t="s">
        <v>32</v>
      </c>
      <c r="C14" s="13">
        <v>4878</v>
      </c>
      <c r="D14" s="13">
        <v>305746.24033070682</v>
      </c>
      <c r="E14" s="13">
        <f t="shared" si="0"/>
        <v>62.678606053855432</v>
      </c>
      <c r="F14" s="13">
        <v>378485.36999999918</v>
      </c>
      <c r="G14" s="13">
        <f t="shared" si="1"/>
        <v>77.590276752767366</v>
      </c>
      <c r="H14" s="19">
        <f t="shared" si="2"/>
        <v>72739.129669292364</v>
      </c>
      <c r="I14" s="13">
        <f t="shared" si="3"/>
        <v>14.911670698911923</v>
      </c>
      <c r="J14" s="19">
        <f t="shared" si="4"/>
        <v>342115.805165353</v>
      </c>
      <c r="K14" s="19">
        <f t="shared" si="5"/>
        <v>360300.58758267609</v>
      </c>
      <c r="L14" s="19">
        <f t="shared" si="6"/>
        <v>378485.36999999918</v>
      </c>
    </row>
    <row r="15" spans="1:12" x14ac:dyDescent="0.2">
      <c r="A15">
        <v>19</v>
      </c>
      <c r="B15" t="s">
        <v>33</v>
      </c>
      <c r="C15" s="13">
        <v>3959</v>
      </c>
      <c r="D15" s="13">
        <v>233260.87745269944</v>
      </c>
      <c r="E15" s="13">
        <f t="shared" si="0"/>
        <v>58.91914055385184</v>
      </c>
      <c r="F15" s="13">
        <v>299321.52000000048</v>
      </c>
      <c r="G15" s="13">
        <f t="shared" si="1"/>
        <v>75.605334680474996</v>
      </c>
      <c r="H15" s="19">
        <f t="shared" si="2"/>
        <v>66060.642547301046</v>
      </c>
      <c r="I15" s="13">
        <f t="shared" si="3"/>
        <v>16.68619412662315</v>
      </c>
      <c r="J15" s="19">
        <f t="shared" si="4"/>
        <v>266291.19872634998</v>
      </c>
      <c r="K15" s="19">
        <f t="shared" si="5"/>
        <v>282806.35936317523</v>
      </c>
      <c r="L15" s="19">
        <f t="shared" si="6"/>
        <v>299321.52000000048</v>
      </c>
    </row>
    <row r="16" spans="1:12" x14ac:dyDescent="0.2">
      <c r="A16">
        <v>20</v>
      </c>
      <c r="B16" t="s">
        <v>34</v>
      </c>
      <c r="C16" s="13">
        <v>16391</v>
      </c>
      <c r="D16" s="13">
        <v>1121594.9726470781</v>
      </c>
      <c r="E16" s="13">
        <f t="shared" si="0"/>
        <v>68.427489027336833</v>
      </c>
      <c r="F16" s="13">
        <v>1400207.629999999</v>
      </c>
      <c r="G16" s="13">
        <f t="shared" si="1"/>
        <v>85.42539381367817</v>
      </c>
      <c r="H16" s="19">
        <f t="shared" si="2"/>
        <v>278612.65735292085</v>
      </c>
      <c r="I16" s="13">
        <f t="shared" si="3"/>
        <v>16.997904786341337</v>
      </c>
      <c r="J16" s="19">
        <f t="shared" si="4"/>
        <v>1260901.3013235386</v>
      </c>
      <c r="K16" s="19">
        <f t="shared" si="5"/>
        <v>1330554.4656617688</v>
      </c>
      <c r="L16" s="19">
        <f t="shared" si="6"/>
        <v>1400207.629999999</v>
      </c>
    </row>
    <row r="17" spans="1:12" x14ac:dyDescent="0.2">
      <c r="A17">
        <v>46</v>
      </c>
      <c r="B17" t="s">
        <v>35</v>
      </c>
      <c r="C17" s="13">
        <v>1369</v>
      </c>
      <c r="D17" s="13">
        <v>128107.20822403842</v>
      </c>
      <c r="E17" s="13">
        <f t="shared" si="0"/>
        <v>93.577215649407165</v>
      </c>
      <c r="F17" s="13">
        <v>106117.57999999961</v>
      </c>
      <c r="G17" s="13">
        <f t="shared" si="1"/>
        <v>77.514667640613297</v>
      </c>
      <c r="H17" s="19">
        <f t="shared" si="2"/>
        <v>-21989.62822403881</v>
      </c>
      <c r="I17" s="13">
        <f t="shared" si="3"/>
        <v>-16.062548008793872</v>
      </c>
      <c r="J17" s="19">
        <f t="shared" si="4"/>
        <v>117112.39411201901</v>
      </c>
      <c r="K17" s="19">
        <f t="shared" si="5"/>
        <v>111614.98705600931</v>
      </c>
      <c r="L17" s="19">
        <f t="shared" si="6"/>
        <v>106117.57999999961</v>
      </c>
    </row>
    <row r="18" spans="1:12" x14ac:dyDescent="0.2">
      <c r="A18">
        <v>47</v>
      </c>
      <c r="B18" t="s">
        <v>36</v>
      </c>
      <c r="C18" s="13">
        <v>1808</v>
      </c>
      <c r="D18" s="13">
        <v>254971.70574259086</v>
      </c>
      <c r="E18" s="13">
        <f t="shared" si="0"/>
        <v>141.02417353019405</v>
      </c>
      <c r="F18" s="13">
        <v>191564.31000000006</v>
      </c>
      <c r="G18" s="13">
        <f t="shared" si="1"/>
        <v>105.95371128318587</v>
      </c>
      <c r="H18" s="19">
        <f t="shared" si="2"/>
        <v>-63407.395742590801</v>
      </c>
      <c r="I18" s="13">
        <f t="shared" si="3"/>
        <v>-35.070462247008187</v>
      </c>
      <c r="J18" s="19">
        <f t="shared" si="4"/>
        <v>223268.00787129544</v>
      </c>
      <c r="K18" s="19">
        <f t="shared" si="5"/>
        <v>207416.15893564775</v>
      </c>
      <c r="L18" s="19">
        <f t="shared" si="6"/>
        <v>191564.31000000006</v>
      </c>
    </row>
    <row r="19" spans="1:12" x14ac:dyDescent="0.2">
      <c r="A19">
        <v>49</v>
      </c>
      <c r="B19" t="s">
        <v>37</v>
      </c>
      <c r="C19" s="13">
        <v>292796</v>
      </c>
      <c r="D19" s="13">
        <v>20463575.443705428</v>
      </c>
      <c r="E19" s="13">
        <f t="shared" si="0"/>
        <v>69.890215179529193</v>
      </c>
      <c r="F19" s="13">
        <v>28888547.430000007</v>
      </c>
      <c r="G19" s="13">
        <f t="shared" si="1"/>
        <v>98.664419698356554</v>
      </c>
      <c r="H19" s="19">
        <f t="shared" si="2"/>
        <v>8424971.9862945788</v>
      </c>
      <c r="I19" s="13">
        <f t="shared" si="3"/>
        <v>28.774204518827371</v>
      </c>
      <c r="J19" s="19">
        <f t="shared" si="4"/>
        <v>24676061.436852716</v>
      </c>
      <c r="K19" s="19">
        <f t="shared" si="5"/>
        <v>26782304.433426362</v>
      </c>
      <c r="L19" s="19">
        <f t="shared" si="6"/>
        <v>28888547.430000007</v>
      </c>
    </row>
    <row r="20" spans="1:12" x14ac:dyDescent="0.2">
      <c r="A20">
        <v>50</v>
      </c>
      <c r="B20" t="s">
        <v>38</v>
      </c>
      <c r="C20" s="13">
        <v>11483</v>
      </c>
      <c r="D20" s="13">
        <v>620386.45591687679</v>
      </c>
      <c r="E20" s="13">
        <f t="shared" si="0"/>
        <v>54.026513621603833</v>
      </c>
      <c r="F20" s="13">
        <v>842163.08999999799</v>
      </c>
      <c r="G20" s="13">
        <f t="shared" si="1"/>
        <v>73.339988678916484</v>
      </c>
      <c r="H20" s="19">
        <f t="shared" si="2"/>
        <v>221776.6340831212</v>
      </c>
      <c r="I20" s="13">
        <f t="shared" si="3"/>
        <v>19.313475057312655</v>
      </c>
      <c r="J20" s="19">
        <f t="shared" si="4"/>
        <v>731274.77295843745</v>
      </c>
      <c r="K20" s="19">
        <f t="shared" si="5"/>
        <v>786718.93147921772</v>
      </c>
      <c r="L20" s="19">
        <f t="shared" si="6"/>
        <v>842163.08999999799</v>
      </c>
    </row>
    <row r="21" spans="1:12" x14ac:dyDescent="0.2">
      <c r="A21">
        <v>51</v>
      </c>
      <c r="B21" t="s">
        <v>39</v>
      </c>
      <c r="C21" s="13">
        <v>9452</v>
      </c>
      <c r="D21" s="13">
        <v>497382.78112438333</v>
      </c>
      <c r="E21" s="13">
        <f t="shared" si="0"/>
        <v>52.621961608589011</v>
      </c>
      <c r="F21" s="13">
        <v>660614.1800000011</v>
      </c>
      <c r="G21" s="13">
        <f t="shared" si="1"/>
        <v>69.891470588235407</v>
      </c>
      <c r="H21" s="19">
        <f t="shared" si="2"/>
        <v>163231.39887561777</v>
      </c>
      <c r="I21" s="13">
        <f t="shared" si="3"/>
        <v>17.2695089796464</v>
      </c>
      <c r="J21" s="19">
        <f t="shared" si="4"/>
        <v>578998.48056219216</v>
      </c>
      <c r="K21" s="19">
        <f t="shared" si="5"/>
        <v>619806.33028109663</v>
      </c>
      <c r="L21" s="19">
        <f t="shared" si="6"/>
        <v>660614.1800000011</v>
      </c>
    </row>
    <row r="22" spans="1:12" x14ac:dyDescent="0.2">
      <c r="A22">
        <v>52</v>
      </c>
      <c r="B22" t="s">
        <v>40</v>
      </c>
      <c r="C22" s="13">
        <v>2408</v>
      </c>
      <c r="D22" s="13">
        <v>125092.15003162672</v>
      </c>
      <c r="E22" s="13">
        <f t="shared" si="0"/>
        <v>51.948567288881527</v>
      </c>
      <c r="F22" s="13">
        <v>160212.48000000045</v>
      </c>
      <c r="G22" s="13">
        <f t="shared" si="1"/>
        <v>66.533421926910478</v>
      </c>
      <c r="H22" s="19">
        <f t="shared" si="2"/>
        <v>35120.329968373728</v>
      </c>
      <c r="I22" s="13">
        <f t="shared" si="3"/>
        <v>14.584854638028956</v>
      </c>
      <c r="J22" s="19">
        <f t="shared" si="4"/>
        <v>142652.31501581357</v>
      </c>
      <c r="K22" s="19">
        <f t="shared" si="5"/>
        <v>151432.39750790701</v>
      </c>
      <c r="L22" s="19">
        <f t="shared" si="6"/>
        <v>160212.48000000045</v>
      </c>
    </row>
    <row r="23" spans="1:12" x14ac:dyDescent="0.2">
      <c r="A23">
        <v>61</v>
      </c>
      <c r="B23" t="s">
        <v>41</v>
      </c>
      <c r="C23" s="13">
        <v>16800</v>
      </c>
      <c r="D23" s="13">
        <v>1901335.2637065349</v>
      </c>
      <c r="E23" s="13">
        <f t="shared" si="0"/>
        <v>113.17471807776994</v>
      </c>
      <c r="F23" s="13">
        <v>1639962.5199999996</v>
      </c>
      <c r="G23" s="13">
        <f t="shared" si="1"/>
        <v>97.616816666666637</v>
      </c>
      <c r="H23" s="19">
        <f t="shared" si="2"/>
        <v>-261372.74370653532</v>
      </c>
      <c r="I23" s="13">
        <f t="shared" si="3"/>
        <v>-15.557901411103293</v>
      </c>
      <c r="J23" s="19">
        <f t="shared" si="4"/>
        <v>1770648.8918532673</v>
      </c>
      <c r="K23" s="19">
        <f t="shared" si="5"/>
        <v>1705305.7059266334</v>
      </c>
      <c r="L23" s="19">
        <f t="shared" si="6"/>
        <v>1639962.5199999996</v>
      </c>
    </row>
    <row r="24" spans="1:12" x14ac:dyDescent="0.2">
      <c r="A24">
        <v>69</v>
      </c>
      <c r="B24" t="s">
        <v>42</v>
      </c>
      <c r="C24" s="13">
        <v>6896</v>
      </c>
      <c r="D24" s="13">
        <v>510704.67350607214</v>
      </c>
      <c r="E24" s="13">
        <f t="shared" si="0"/>
        <v>74.05810230656499</v>
      </c>
      <c r="F24" s="13">
        <v>553282.94999999925</v>
      </c>
      <c r="G24" s="13">
        <f t="shared" si="1"/>
        <v>80.232446345707544</v>
      </c>
      <c r="H24" s="19">
        <f t="shared" si="2"/>
        <v>42578.276493927115</v>
      </c>
      <c r="I24" s="13">
        <f t="shared" si="3"/>
        <v>6.1743440391425635</v>
      </c>
      <c r="J24" s="19">
        <f t="shared" si="4"/>
        <v>531993.81175303576</v>
      </c>
      <c r="K24" s="19">
        <f t="shared" si="5"/>
        <v>542638.38087651751</v>
      </c>
      <c r="L24" s="19">
        <f t="shared" si="6"/>
        <v>553282.94999999925</v>
      </c>
    </row>
    <row r="25" spans="1:12" x14ac:dyDescent="0.2">
      <c r="A25">
        <v>71</v>
      </c>
      <c r="B25" t="s">
        <v>43</v>
      </c>
      <c r="C25" s="13">
        <v>6667</v>
      </c>
      <c r="D25" s="13">
        <v>449920.22968949744</v>
      </c>
      <c r="E25" s="13">
        <f t="shared" si="0"/>
        <v>67.484660220413602</v>
      </c>
      <c r="F25" s="13">
        <v>510335.22999999858</v>
      </c>
      <c r="G25" s="13">
        <f t="shared" si="1"/>
        <v>76.546457177140937</v>
      </c>
      <c r="H25" s="19">
        <f t="shared" si="2"/>
        <v>60415.000310501142</v>
      </c>
      <c r="I25" s="13">
        <f t="shared" si="3"/>
        <v>9.0617969567273349</v>
      </c>
      <c r="J25" s="19">
        <f t="shared" si="4"/>
        <v>480127.72984474804</v>
      </c>
      <c r="K25" s="19">
        <f t="shared" si="5"/>
        <v>495231.47992237331</v>
      </c>
      <c r="L25" s="19">
        <f t="shared" si="6"/>
        <v>510335.22999999858</v>
      </c>
    </row>
    <row r="26" spans="1:12" x14ac:dyDescent="0.2">
      <c r="A26">
        <v>72</v>
      </c>
      <c r="B26" t="s">
        <v>44</v>
      </c>
      <c r="C26" s="13">
        <v>949</v>
      </c>
      <c r="D26" s="13">
        <v>110518.83915072729</v>
      </c>
      <c r="E26" s="13">
        <f t="shared" si="0"/>
        <v>116.4582077457611</v>
      </c>
      <c r="F26" s="13">
        <v>57330.840000000084</v>
      </c>
      <c r="G26" s="13">
        <f t="shared" si="1"/>
        <v>60.411844046364685</v>
      </c>
      <c r="H26" s="19">
        <f t="shared" si="2"/>
        <v>-53187.999150727206</v>
      </c>
      <c r="I26" s="13">
        <f t="shared" si="3"/>
        <v>-56.046363699396423</v>
      </c>
      <c r="J26" s="19">
        <f t="shared" si="4"/>
        <v>83924.839575363687</v>
      </c>
      <c r="K26" s="19">
        <f t="shared" si="5"/>
        <v>70627.839787681878</v>
      </c>
      <c r="L26" s="19">
        <f t="shared" si="6"/>
        <v>57330.840000000084</v>
      </c>
    </row>
    <row r="27" spans="1:12" x14ac:dyDescent="0.2">
      <c r="A27">
        <v>74</v>
      </c>
      <c r="B27" t="s">
        <v>45</v>
      </c>
      <c r="C27" s="13">
        <v>1103</v>
      </c>
      <c r="D27" s="13">
        <v>61568.809685783504</v>
      </c>
      <c r="E27" s="13">
        <f t="shared" si="0"/>
        <v>55.819410413221675</v>
      </c>
      <c r="F27" s="13">
        <v>80503.100000000326</v>
      </c>
      <c r="G27" s="13">
        <f t="shared" si="1"/>
        <v>72.985584768812629</v>
      </c>
      <c r="H27" s="19">
        <f t="shared" si="2"/>
        <v>18934.290314216822</v>
      </c>
      <c r="I27" s="13">
        <f t="shared" si="3"/>
        <v>17.166174355590954</v>
      </c>
      <c r="J27" s="19">
        <f t="shared" si="4"/>
        <v>71035.954842891922</v>
      </c>
      <c r="K27" s="19">
        <f t="shared" si="5"/>
        <v>75769.527421446124</v>
      </c>
      <c r="L27" s="19">
        <f t="shared" si="6"/>
        <v>80503.100000000326</v>
      </c>
    </row>
    <row r="28" spans="1:12" x14ac:dyDescent="0.2">
      <c r="A28">
        <v>75</v>
      </c>
      <c r="B28" t="s">
        <v>46</v>
      </c>
      <c r="C28" s="13">
        <v>19877</v>
      </c>
      <c r="D28" s="13">
        <v>2915169.0494955415</v>
      </c>
      <c r="E28" s="13">
        <f t="shared" si="0"/>
        <v>146.66041402100626</v>
      </c>
      <c r="F28" s="13">
        <v>1902578.5500000003</v>
      </c>
      <c r="G28" s="13">
        <f t="shared" si="1"/>
        <v>95.717590682698614</v>
      </c>
      <c r="H28" s="19">
        <f t="shared" si="2"/>
        <v>-1012590.4994955412</v>
      </c>
      <c r="I28" s="13">
        <f t="shared" si="3"/>
        <v>-50.942823338307655</v>
      </c>
      <c r="J28" s="19">
        <f t="shared" si="4"/>
        <v>2408873.7997477707</v>
      </c>
      <c r="K28" s="19">
        <f t="shared" si="5"/>
        <v>2155726.1748738857</v>
      </c>
      <c r="L28" s="19">
        <f t="shared" si="6"/>
        <v>1902578.5500000003</v>
      </c>
    </row>
    <row r="29" spans="1:12" x14ac:dyDescent="0.2">
      <c r="A29">
        <v>77</v>
      </c>
      <c r="B29" t="s">
        <v>47</v>
      </c>
      <c r="C29" s="13">
        <v>4782</v>
      </c>
      <c r="D29" s="13">
        <v>537045.50050797535</v>
      </c>
      <c r="E29" s="13">
        <f t="shared" si="0"/>
        <v>112.30562536762345</v>
      </c>
      <c r="F29" s="13">
        <v>416418.72000000067</v>
      </c>
      <c r="G29" s="13">
        <f t="shared" si="1"/>
        <v>87.080451693852083</v>
      </c>
      <c r="H29" s="19">
        <f t="shared" si="2"/>
        <v>-120626.78050797468</v>
      </c>
      <c r="I29" s="13">
        <f t="shared" si="3"/>
        <v>-25.225173673771366</v>
      </c>
      <c r="J29" s="19">
        <f t="shared" si="4"/>
        <v>476732.11025398801</v>
      </c>
      <c r="K29" s="19">
        <f t="shared" si="5"/>
        <v>446575.41512699437</v>
      </c>
      <c r="L29" s="19">
        <f t="shared" si="6"/>
        <v>416418.72000000067</v>
      </c>
    </row>
    <row r="30" spans="1:12" x14ac:dyDescent="0.2">
      <c r="A30">
        <v>78</v>
      </c>
      <c r="B30" t="s">
        <v>48</v>
      </c>
      <c r="C30" s="13">
        <v>8042</v>
      </c>
      <c r="D30" s="13">
        <v>484970.77440784569</v>
      </c>
      <c r="E30" s="13">
        <f t="shared" si="0"/>
        <v>60.30474687986144</v>
      </c>
      <c r="F30" s="13">
        <v>709174.91000000015</v>
      </c>
      <c r="G30" s="13">
        <f t="shared" si="1"/>
        <v>88.183898284008976</v>
      </c>
      <c r="H30" s="19">
        <f t="shared" si="2"/>
        <v>224204.13559215446</v>
      </c>
      <c r="I30" s="13">
        <f t="shared" si="3"/>
        <v>27.879151404147532</v>
      </c>
      <c r="J30" s="19">
        <f t="shared" si="4"/>
        <v>597072.84220392292</v>
      </c>
      <c r="K30" s="19">
        <f t="shared" si="5"/>
        <v>653123.87610196159</v>
      </c>
      <c r="L30" s="19">
        <f t="shared" si="6"/>
        <v>709174.91000000015</v>
      </c>
    </row>
    <row r="31" spans="1:12" x14ac:dyDescent="0.2">
      <c r="A31">
        <v>79</v>
      </c>
      <c r="B31" t="s">
        <v>49</v>
      </c>
      <c r="C31" s="13">
        <v>6869</v>
      </c>
      <c r="D31" s="13">
        <v>574285.62989023933</v>
      </c>
      <c r="E31" s="13">
        <f t="shared" si="0"/>
        <v>83.605419986932503</v>
      </c>
      <c r="F31" s="13">
        <v>613415.43000000156</v>
      </c>
      <c r="G31" s="13">
        <f t="shared" si="1"/>
        <v>89.301998835347433</v>
      </c>
      <c r="H31" s="19">
        <f t="shared" si="2"/>
        <v>39129.800109762233</v>
      </c>
      <c r="I31" s="13">
        <f t="shared" si="3"/>
        <v>5.6965788484149416</v>
      </c>
      <c r="J31" s="19">
        <f t="shared" si="4"/>
        <v>593850.52994512045</v>
      </c>
      <c r="K31" s="19">
        <f t="shared" si="5"/>
        <v>603632.97997256101</v>
      </c>
      <c r="L31" s="19">
        <f t="shared" si="6"/>
        <v>613415.43000000156</v>
      </c>
    </row>
    <row r="32" spans="1:12" x14ac:dyDescent="0.2">
      <c r="A32">
        <v>81</v>
      </c>
      <c r="B32" t="s">
        <v>50</v>
      </c>
      <c r="C32" s="13">
        <v>2655</v>
      </c>
      <c r="D32" s="13">
        <v>318264.84721351834</v>
      </c>
      <c r="E32" s="13">
        <f t="shared" si="0"/>
        <v>119.87376542882046</v>
      </c>
      <c r="F32" s="13">
        <v>237667.21999999977</v>
      </c>
      <c r="G32" s="13">
        <f t="shared" si="1"/>
        <v>89.516843691148694</v>
      </c>
      <c r="H32" s="19">
        <f t="shared" si="2"/>
        <v>-80597.627213518572</v>
      </c>
      <c r="I32" s="13">
        <f t="shared" si="3"/>
        <v>-30.356921737671779</v>
      </c>
      <c r="J32" s="19">
        <f t="shared" si="4"/>
        <v>277966.03360675904</v>
      </c>
      <c r="K32" s="19">
        <f t="shared" si="5"/>
        <v>257816.62680337942</v>
      </c>
      <c r="L32" s="19">
        <f t="shared" si="6"/>
        <v>237667.21999999977</v>
      </c>
    </row>
    <row r="33" spans="1:12" x14ac:dyDescent="0.2">
      <c r="A33">
        <v>82</v>
      </c>
      <c r="B33" t="s">
        <v>51</v>
      </c>
      <c r="C33" s="13">
        <v>9389</v>
      </c>
      <c r="D33" s="13">
        <v>592182.67412509804</v>
      </c>
      <c r="E33" s="13">
        <f t="shared" si="0"/>
        <v>63.071964439780388</v>
      </c>
      <c r="F33" s="13">
        <v>688783.9299999997</v>
      </c>
      <c r="G33" s="13">
        <f t="shared" si="1"/>
        <v>73.360733837469354</v>
      </c>
      <c r="H33" s="19">
        <f t="shared" si="2"/>
        <v>96601.255874901661</v>
      </c>
      <c r="I33" s="13">
        <f t="shared" si="3"/>
        <v>10.288769397688961</v>
      </c>
      <c r="J33" s="19">
        <f t="shared" si="4"/>
        <v>640483.30206254893</v>
      </c>
      <c r="K33" s="19">
        <f t="shared" si="5"/>
        <v>664633.61603127432</v>
      </c>
      <c r="L33" s="19">
        <f t="shared" si="6"/>
        <v>688783.9299999997</v>
      </c>
    </row>
    <row r="34" spans="1:12" x14ac:dyDescent="0.2">
      <c r="A34">
        <v>86</v>
      </c>
      <c r="B34" t="s">
        <v>52</v>
      </c>
      <c r="C34" s="13">
        <v>8175</v>
      </c>
      <c r="D34" s="13">
        <v>549950.68329380173</v>
      </c>
      <c r="E34" s="13">
        <f t="shared" si="0"/>
        <v>67.272254837162293</v>
      </c>
      <c r="F34" s="13">
        <v>628552.25000000186</v>
      </c>
      <c r="G34" s="13">
        <f t="shared" si="1"/>
        <v>76.887125382263221</v>
      </c>
      <c r="H34" s="19">
        <f t="shared" si="2"/>
        <v>78601.56670620013</v>
      </c>
      <c r="I34" s="13">
        <f t="shared" si="3"/>
        <v>9.6148705451009331</v>
      </c>
      <c r="J34" s="19">
        <f t="shared" si="4"/>
        <v>589251.4666469018</v>
      </c>
      <c r="K34" s="19">
        <f t="shared" si="5"/>
        <v>608901.85832345183</v>
      </c>
      <c r="L34" s="19">
        <f t="shared" si="6"/>
        <v>628552.25000000186</v>
      </c>
    </row>
    <row r="35" spans="1:12" x14ac:dyDescent="0.2">
      <c r="A35">
        <v>90</v>
      </c>
      <c r="B35" t="s">
        <v>53</v>
      </c>
      <c r="C35" s="13">
        <v>3196</v>
      </c>
      <c r="D35" s="13">
        <v>364378.87320684263</v>
      </c>
      <c r="E35" s="13">
        <f t="shared" si="0"/>
        <v>114.01091151653399</v>
      </c>
      <c r="F35" s="13">
        <v>272213.88999999966</v>
      </c>
      <c r="G35" s="13">
        <f t="shared" si="1"/>
        <v>85.173307259073738</v>
      </c>
      <c r="H35" s="19">
        <f t="shared" si="2"/>
        <v>-92164.983206842968</v>
      </c>
      <c r="I35" s="13">
        <f t="shared" si="3"/>
        <v>-28.837604257460253</v>
      </c>
      <c r="J35" s="19">
        <f t="shared" si="4"/>
        <v>318296.38160342118</v>
      </c>
      <c r="K35" s="19">
        <f t="shared" si="5"/>
        <v>295255.13580171042</v>
      </c>
      <c r="L35" s="19">
        <f t="shared" si="6"/>
        <v>272213.88999999966</v>
      </c>
    </row>
    <row r="36" spans="1:12" x14ac:dyDescent="0.2">
      <c r="A36">
        <v>91</v>
      </c>
      <c r="B36" t="s">
        <v>54</v>
      </c>
      <c r="C36" s="13">
        <v>656920</v>
      </c>
      <c r="D36" s="13">
        <v>62543428.064562976</v>
      </c>
      <c r="E36" s="13">
        <f t="shared" si="0"/>
        <v>95.207069452236155</v>
      </c>
      <c r="F36" s="13">
        <v>71137717.25999999</v>
      </c>
      <c r="G36" s="13">
        <f t="shared" si="1"/>
        <v>108.28977236193143</v>
      </c>
      <c r="H36" s="19">
        <f t="shared" si="2"/>
        <v>8594289.1954370141</v>
      </c>
      <c r="I36" s="13">
        <f t="shared" si="3"/>
        <v>13.082702909695266</v>
      </c>
      <c r="J36" s="19">
        <f t="shared" si="4"/>
        <v>66840572.662281483</v>
      </c>
      <c r="K36" s="19">
        <f t="shared" si="5"/>
        <v>68989144.961140737</v>
      </c>
      <c r="L36" s="19">
        <f t="shared" si="6"/>
        <v>71137717.25999999</v>
      </c>
    </row>
    <row r="37" spans="1:12" x14ac:dyDescent="0.2">
      <c r="A37">
        <v>92</v>
      </c>
      <c r="B37" t="s">
        <v>55</v>
      </c>
      <c r="C37" s="13">
        <v>237231</v>
      </c>
      <c r="D37" s="13">
        <v>19051086.846016631</v>
      </c>
      <c r="E37" s="13">
        <f t="shared" si="0"/>
        <v>80.306059688727998</v>
      </c>
      <c r="F37" s="13">
        <v>25378863.610000014</v>
      </c>
      <c r="G37" s="13">
        <f t="shared" si="1"/>
        <v>106.97954150174309</v>
      </c>
      <c r="H37" s="19">
        <f t="shared" si="2"/>
        <v>6327776.7639833838</v>
      </c>
      <c r="I37" s="13">
        <f t="shared" si="3"/>
        <v>26.673481813015094</v>
      </c>
      <c r="J37" s="19">
        <f t="shared" si="4"/>
        <v>22214975.228008322</v>
      </c>
      <c r="K37" s="19">
        <f t="shared" si="5"/>
        <v>23796919.419004168</v>
      </c>
      <c r="L37" s="19">
        <f t="shared" si="6"/>
        <v>25378863.610000014</v>
      </c>
    </row>
    <row r="38" spans="1:12" x14ac:dyDescent="0.2">
      <c r="A38">
        <v>97</v>
      </c>
      <c r="B38" t="s">
        <v>56</v>
      </c>
      <c r="C38" s="13">
        <v>2156</v>
      </c>
      <c r="D38" s="13">
        <v>203996.19992848844</v>
      </c>
      <c r="E38" s="13">
        <f t="shared" si="0"/>
        <v>94.617903491877755</v>
      </c>
      <c r="F38" s="13">
        <v>173504.68000000017</v>
      </c>
      <c r="G38" s="13">
        <f t="shared" si="1"/>
        <v>80.475269016697666</v>
      </c>
      <c r="H38" s="19">
        <f t="shared" si="2"/>
        <v>-30491.519928488269</v>
      </c>
      <c r="I38" s="13">
        <f t="shared" si="3"/>
        <v>-14.142634475180088</v>
      </c>
      <c r="J38" s="19">
        <f t="shared" si="4"/>
        <v>188750.43996424432</v>
      </c>
      <c r="K38" s="19">
        <f t="shared" si="5"/>
        <v>181127.55998212224</v>
      </c>
      <c r="L38" s="19">
        <f t="shared" si="6"/>
        <v>173504.68000000017</v>
      </c>
    </row>
    <row r="39" spans="1:12" x14ac:dyDescent="0.2">
      <c r="A39">
        <v>98</v>
      </c>
      <c r="B39" t="s">
        <v>57</v>
      </c>
      <c r="C39" s="13">
        <v>23251</v>
      </c>
      <c r="D39" s="13">
        <v>1571323.9625852956</v>
      </c>
      <c r="E39" s="13">
        <f t="shared" si="0"/>
        <v>67.580919641533512</v>
      </c>
      <c r="F39" s="13">
        <v>1795068.870000001</v>
      </c>
      <c r="G39" s="13">
        <f t="shared" si="1"/>
        <v>77.203942626123649</v>
      </c>
      <c r="H39" s="19">
        <f t="shared" si="2"/>
        <v>223744.90741470549</v>
      </c>
      <c r="I39" s="13">
        <f t="shared" si="3"/>
        <v>9.6230229845901469</v>
      </c>
      <c r="J39" s="19">
        <f t="shared" si="4"/>
        <v>1683196.4162926483</v>
      </c>
      <c r="K39" s="19">
        <f t="shared" si="5"/>
        <v>1739132.6431463247</v>
      </c>
      <c r="L39" s="19">
        <f t="shared" si="6"/>
        <v>1795068.870000001</v>
      </c>
    </row>
    <row r="40" spans="1:12" x14ac:dyDescent="0.2">
      <c r="A40">
        <v>102</v>
      </c>
      <c r="B40" t="s">
        <v>58</v>
      </c>
      <c r="C40" s="13">
        <v>9937</v>
      </c>
      <c r="D40" s="13">
        <v>577281.43061719369</v>
      </c>
      <c r="E40" s="13">
        <f t="shared" si="0"/>
        <v>58.094136119270772</v>
      </c>
      <c r="F40" s="13">
        <v>775978.59000000078</v>
      </c>
      <c r="G40" s="13">
        <f t="shared" si="1"/>
        <v>78.089824896850232</v>
      </c>
      <c r="H40" s="19">
        <f t="shared" si="2"/>
        <v>198697.15938280709</v>
      </c>
      <c r="I40" s="13">
        <f t="shared" si="3"/>
        <v>19.99568877757946</v>
      </c>
      <c r="J40" s="19">
        <f t="shared" si="4"/>
        <v>676630.01030859724</v>
      </c>
      <c r="K40" s="19">
        <f t="shared" si="5"/>
        <v>726304.30015429901</v>
      </c>
      <c r="L40" s="19">
        <f t="shared" si="6"/>
        <v>775978.59000000078</v>
      </c>
    </row>
    <row r="41" spans="1:12" x14ac:dyDescent="0.2">
      <c r="A41">
        <v>103</v>
      </c>
      <c r="B41" t="s">
        <v>59</v>
      </c>
      <c r="C41" s="13">
        <v>2174</v>
      </c>
      <c r="D41" s="13">
        <v>186886.00263907728</v>
      </c>
      <c r="E41" s="13">
        <f t="shared" si="0"/>
        <v>85.964122649069594</v>
      </c>
      <c r="F41" s="13">
        <v>181673.80999999959</v>
      </c>
      <c r="G41" s="13">
        <f t="shared" si="1"/>
        <v>83.566609935602386</v>
      </c>
      <c r="H41" s="19">
        <f t="shared" si="2"/>
        <v>-5212.1926390776935</v>
      </c>
      <c r="I41" s="13">
        <f t="shared" si="3"/>
        <v>-2.3975127134672003</v>
      </c>
      <c r="J41" s="19">
        <f t="shared" si="4"/>
        <v>184279.90631953842</v>
      </c>
      <c r="K41" s="19">
        <f t="shared" si="5"/>
        <v>182976.85815976901</v>
      </c>
      <c r="L41" s="19">
        <f t="shared" si="6"/>
        <v>181673.80999999959</v>
      </c>
    </row>
    <row r="42" spans="1:12" x14ac:dyDescent="0.2">
      <c r="A42">
        <v>105</v>
      </c>
      <c r="B42" t="s">
        <v>60</v>
      </c>
      <c r="C42" s="13">
        <v>2199</v>
      </c>
      <c r="D42" s="13">
        <v>203302.24505463574</v>
      </c>
      <c r="E42" s="13">
        <f t="shared" si="0"/>
        <v>92.452135086237263</v>
      </c>
      <c r="F42" s="13">
        <v>175968.50999999978</v>
      </c>
      <c r="G42" s="13">
        <f t="shared" si="1"/>
        <v>80.022060027285022</v>
      </c>
      <c r="H42" s="19">
        <f t="shared" si="2"/>
        <v>-27333.735054635967</v>
      </c>
      <c r="I42" s="13">
        <f t="shared" si="3"/>
        <v>-12.430075058952236</v>
      </c>
      <c r="J42" s="19">
        <f t="shared" si="4"/>
        <v>189635.37752731776</v>
      </c>
      <c r="K42" s="19">
        <f t="shared" si="5"/>
        <v>182801.94376365875</v>
      </c>
      <c r="L42" s="19">
        <f t="shared" si="6"/>
        <v>175968.50999999978</v>
      </c>
    </row>
    <row r="43" spans="1:12" x14ac:dyDescent="0.2">
      <c r="A43">
        <v>106</v>
      </c>
      <c r="B43" t="s">
        <v>61</v>
      </c>
      <c r="C43" s="13">
        <v>46576</v>
      </c>
      <c r="D43" s="13">
        <v>3294991.0904629477</v>
      </c>
      <c r="E43" s="13">
        <f t="shared" si="0"/>
        <v>70.744398197847559</v>
      </c>
      <c r="F43" s="13">
        <v>4370918.2799999937</v>
      </c>
      <c r="G43" s="13">
        <f t="shared" si="1"/>
        <v>93.844861731363665</v>
      </c>
      <c r="H43" s="19">
        <f t="shared" si="2"/>
        <v>1075927.189537046</v>
      </c>
      <c r="I43" s="13">
        <f t="shared" si="3"/>
        <v>23.100463533516102</v>
      </c>
      <c r="J43" s="19">
        <f t="shared" si="4"/>
        <v>3832954.6852314705</v>
      </c>
      <c r="K43" s="19">
        <f t="shared" si="5"/>
        <v>4101936.4826157321</v>
      </c>
      <c r="L43" s="19">
        <f t="shared" si="6"/>
        <v>4370918.2799999937</v>
      </c>
    </row>
    <row r="44" spans="1:12" x14ac:dyDescent="0.2">
      <c r="A44">
        <v>108</v>
      </c>
      <c r="B44" t="s">
        <v>62</v>
      </c>
      <c r="C44" s="13">
        <v>10344</v>
      </c>
      <c r="D44" s="13">
        <v>754694.67606481467</v>
      </c>
      <c r="E44" s="13">
        <f t="shared" si="0"/>
        <v>72.959655458702116</v>
      </c>
      <c r="F44" s="13">
        <v>843275.58000000194</v>
      </c>
      <c r="G44" s="13">
        <f t="shared" si="1"/>
        <v>81.523161252900422</v>
      </c>
      <c r="H44" s="19">
        <f t="shared" si="2"/>
        <v>88580.903935187263</v>
      </c>
      <c r="I44" s="13">
        <f t="shared" si="3"/>
        <v>8.5635057941983046</v>
      </c>
      <c r="J44" s="19">
        <f t="shared" si="4"/>
        <v>798985.12803240831</v>
      </c>
      <c r="K44" s="19">
        <f t="shared" si="5"/>
        <v>821130.35401620506</v>
      </c>
      <c r="L44" s="19">
        <f t="shared" si="6"/>
        <v>843275.58000000194</v>
      </c>
    </row>
    <row r="45" spans="1:12" x14ac:dyDescent="0.2">
      <c r="A45">
        <v>109</v>
      </c>
      <c r="B45" t="s">
        <v>63</v>
      </c>
      <c r="C45" s="13">
        <v>67848</v>
      </c>
      <c r="D45" s="13">
        <v>5966227.7681921013</v>
      </c>
      <c r="E45" s="13">
        <f t="shared" si="0"/>
        <v>87.935204695674173</v>
      </c>
      <c r="F45" s="13">
        <v>6154808.7299999725</v>
      </c>
      <c r="G45" s="13">
        <f t="shared" si="1"/>
        <v>90.714667049875786</v>
      </c>
      <c r="H45" s="19">
        <f t="shared" si="2"/>
        <v>188580.96180787124</v>
      </c>
      <c r="I45" s="13">
        <f t="shared" si="3"/>
        <v>2.7794623542016161</v>
      </c>
      <c r="J45" s="19">
        <f t="shared" si="4"/>
        <v>6060518.2490960369</v>
      </c>
      <c r="K45" s="19">
        <f t="shared" si="5"/>
        <v>6107663.4895480042</v>
      </c>
      <c r="L45" s="19">
        <f t="shared" si="6"/>
        <v>6154808.7299999725</v>
      </c>
    </row>
    <row r="46" spans="1:12" x14ac:dyDescent="0.2">
      <c r="A46">
        <v>111</v>
      </c>
      <c r="B46" t="s">
        <v>64</v>
      </c>
      <c r="C46" s="13">
        <v>18497</v>
      </c>
      <c r="D46" s="13">
        <v>2114156.2604017761</v>
      </c>
      <c r="E46" s="13">
        <f t="shared" si="0"/>
        <v>114.2972514679016</v>
      </c>
      <c r="F46" s="13">
        <v>1723287.5099999974</v>
      </c>
      <c r="G46" s="13">
        <f t="shared" si="1"/>
        <v>93.165784181218442</v>
      </c>
      <c r="H46" s="19">
        <f t="shared" si="2"/>
        <v>-390868.75040177861</v>
      </c>
      <c r="I46" s="13">
        <f t="shared" si="3"/>
        <v>-21.131467286683172</v>
      </c>
      <c r="J46" s="19">
        <f t="shared" si="4"/>
        <v>1918721.8852008868</v>
      </c>
      <c r="K46" s="19">
        <f t="shared" si="5"/>
        <v>1821004.697600442</v>
      </c>
      <c r="L46" s="19">
        <f t="shared" si="6"/>
        <v>1723287.5099999974</v>
      </c>
    </row>
    <row r="47" spans="1:12" x14ac:dyDescent="0.2">
      <c r="A47">
        <v>139</v>
      </c>
      <c r="B47" t="s">
        <v>65</v>
      </c>
      <c r="C47" s="13">
        <v>9848</v>
      </c>
      <c r="D47" s="13">
        <v>1250331.715285708</v>
      </c>
      <c r="E47" s="13">
        <f t="shared" si="0"/>
        <v>126.9630092694667</v>
      </c>
      <c r="F47" s="13">
        <v>826013.60000000149</v>
      </c>
      <c r="G47" s="13">
        <f t="shared" si="1"/>
        <v>83.876279447603721</v>
      </c>
      <c r="H47" s="19">
        <f t="shared" si="2"/>
        <v>-424318.11528570647</v>
      </c>
      <c r="I47" s="13">
        <f t="shared" si="3"/>
        <v>-43.086729821862967</v>
      </c>
      <c r="J47" s="19">
        <f t="shared" si="4"/>
        <v>1038172.6576428547</v>
      </c>
      <c r="K47" s="19">
        <f t="shared" si="5"/>
        <v>932093.12882142817</v>
      </c>
      <c r="L47" s="19">
        <f t="shared" si="6"/>
        <v>826013.60000000149</v>
      </c>
    </row>
    <row r="48" spans="1:12" x14ac:dyDescent="0.2">
      <c r="A48">
        <v>140</v>
      </c>
      <c r="B48" t="s">
        <v>66</v>
      </c>
      <c r="C48" s="13">
        <v>21124</v>
      </c>
      <c r="D48" s="13">
        <v>2657691.1434341213</v>
      </c>
      <c r="E48" s="13">
        <f t="shared" si="0"/>
        <v>125.81382046175541</v>
      </c>
      <c r="F48" s="13">
        <v>2004232.429999996</v>
      </c>
      <c r="G48" s="13">
        <f t="shared" si="1"/>
        <v>94.879399261503309</v>
      </c>
      <c r="H48" s="19">
        <f t="shared" si="2"/>
        <v>-653458.7134341253</v>
      </c>
      <c r="I48" s="13">
        <f t="shared" si="3"/>
        <v>-30.934421200252096</v>
      </c>
      <c r="J48" s="19">
        <f t="shared" si="4"/>
        <v>2330961.7867170586</v>
      </c>
      <c r="K48" s="19">
        <f t="shared" si="5"/>
        <v>2167597.1083585275</v>
      </c>
      <c r="L48" s="19">
        <f t="shared" si="6"/>
        <v>2004232.429999996</v>
      </c>
    </row>
    <row r="49" spans="1:12" x14ac:dyDescent="0.2">
      <c r="A49">
        <v>142</v>
      </c>
      <c r="B49" t="s">
        <v>67</v>
      </c>
      <c r="C49" s="13">
        <v>6625</v>
      </c>
      <c r="D49" s="13">
        <v>639683.15104056092</v>
      </c>
      <c r="E49" s="13">
        <f t="shared" si="0"/>
        <v>96.555947326877117</v>
      </c>
      <c r="F49" s="13">
        <v>546150.03000000119</v>
      </c>
      <c r="G49" s="13">
        <f t="shared" si="1"/>
        <v>82.437740377358665</v>
      </c>
      <c r="H49" s="19">
        <f t="shared" si="2"/>
        <v>-93533.121040559723</v>
      </c>
      <c r="I49" s="13">
        <f t="shared" si="3"/>
        <v>-14.118206949518449</v>
      </c>
      <c r="J49" s="19">
        <f t="shared" si="4"/>
        <v>592916.59052028111</v>
      </c>
      <c r="K49" s="19">
        <f t="shared" si="5"/>
        <v>569533.31026014115</v>
      </c>
      <c r="L49" s="19">
        <f t="shared" si="6"/>
        <v>546150.03000000119</v>
      </c>
    </row>
    <row r="50" spans="1:12" x14ac:dyDescent="0.2">
      <c r="A50">
        <v>143</v>
      </c>
      <c r="B50" t="s">
        <v>68</v>
      </c>
      <c r="C50" s="13">
        <v>6866</v>
      </c>
      <c r="D50" s="13">
        <v>655777.38866294187</v>
      </c>
      <c r="E50" s="13">
        <f t="shared" si="0"/>
        <v>95.510834352307299</v>
      </c>
      <c r="F50" s="13">
        <v>559299.59000000171</v>
      </c>
      <c r="G50" s="13">
        <f t="shared" si="1"/>
        <v>81.459305272356787</v>
      </c>
      <c r="H50" s="19">
        <f t="shared" si="2"/>
        <v>-96477.798662940157</v>
      </c>
      <c r="I50" s="13">
        <f t="shared" si="3"/>
        <v>-14.051529079950503</v>
      </c>
      <c r="J50" s="19">
        <f t="shared" si="4"/>
        <v>607538.48933147173</v>
      </c>
      <c r="K50" s="19">
        <f t="shared" si="5"/>
        <v>583419.03966573672</v>
      </c>
      <c r="L50" s="19">
        <f t="shared" si="6"/>
        <v>559299.59000000171</v>
      </c>
    </row>
    <row r="51" spans="1:12" x14ac:dyDescent="0.2">
      <c r="A51">
        <v>145</v>
      </c>
      <c r="B51" t="s">
        <v>69</v>
      </c>
      <c r="C51" s="13">
        <v>12294</v>
      </c>
      <c r="D51" s="13">
        <v>716306.18639483489</v>
      </c>
      <c r="E51" s="13">
        <f t="shared" si="0"/>
        <v>58.264697120126478</v>
      </c>
      <c r="F51" s="13">
        <v>875683.64999999665</v>
      </c>
      <c r="G51" s="13">
        <f t="shared" si="1"/>
        <v>71.228538311371125</v>
      </c>
      <c r="H51" s="19">
        <f t="shared" si="2"/>
        <v>159377.46360516176</v>
      </c>
      <c r="I51" s="13">
        <f t="shared" si="3"/>
        <v>12.963841191244653</v>
      </c>
      <c r="J51" s="19">
        <f t="shared" si="4"/>
        <v>795994.91819741577</v>
      </c>
      <c r="K51" s="19">
        <f t="shared" si="5"/>
        <v>835839.28409870621</v>
      </c>
      <c r="L51" s="19">
        <f t="shared" si="6"/>
        <v>875683.64999999665</v>
      </c>
    </row>
    <row r="52" spans="1:12" x14ac:dyDescent="0.2">
      <c r="A52">
        <v>146</v>
      </c>
      <c r="B52" t="s">
        <v>70</v>
      </c>
      <c r="C52" s="13">
        <v>4749</v>
      </c>
      <c r="D52" s="13">
        <v>803132.3552209367</v>
      </c>
      <c r="E52" s="13">
        <f t="shared" si="0"/>
        <v>169.11609922529726</v>
      </c>
      <c r="F52" s="13">
        <v>492896.12999999989</v>
      </c>
      <c r="G52" s="13">
        <f t="shared" si="1"/>
        <v>103.78945672773213</v>
      </c>
      <c r="H52" s="19">
        <f t="shared" si="2"/>
        <v>-310236.22522093682</v>
      </c>
      <c r="I52" s="13">
        <f t="shared" si="3"/>
        <v>-65.326642497565132</v>
      </c>
      <c r="J52" s="19">
        <f t="shared" si="4"/>
        <v>648014.2426104683</v>
      </c>
      <c r="K52" s="19">
        <f t="shared" si="5"/>
        <v>570455.18630523409</v>
      </c>
      <c r="L52" s="19">
        <f t="shared" si="6"/>
        <v>492896.12999999989</v>
      </c>
    </row>
    <row r="53" spans="1:12" x14ac:dyDescent="0.2">
      <c r="A53">
        <v>148</v>
      </c>
      <c r="B53" t="s">
        <v>71</v>
      </c>
      <c r="C53" s="13">
        <v>6862</v>
      </c>
      <c r="D53" s="13">
        <v>749985.64569778752</v>
      </c>
      <c r="E53" s="13">
        <f t="shared" si="0"/>
        <v>109.29548902620046</v>
      </c>
      <c r="F53" s="13">
        <v>664441.83999999799</v>
      </c>
      <c r="G53" s="13">
        <f t="shared" si="1"/>
        <v>96.829180996793639</v>
      </c>
      <c r="H53" s="19">
        <f t="shared" si="2"/>
        <v>-85543.805697789532</v>
      </c>
      <c r="I53" s="13">
        <f t="shared" si="3"/>
        <v>-12.466308029406811</v>
      </c>
      <c r="J53" s="19">
        <f t="shared" si="4"/>
        <v>707213.7428488927</v>
      </c>
      <c r="K53" s="19">
        <f t="shared" si="5"/>
        <v>685827.79142444534</v>
      </c>
      <c r="L53" s="19">
        <f t="shared" si="6"/>
        <v>664441.83999999799</v>
      </c>
    </row>
    <row r="54" spans="1:12" x14ac:dyDescent="0.2">
      <c r="A54">
        <v>149</v>
      </c>
      <c r="B54" t="s">
        <v>72</v>
      </c>
      <c r="C54" s="13">
        <v>5321</v>
      </c>
      <c r="D54" s="13">
        <v>328440.78488456621</v>
      </c>
      <c r="E54" s="13">
        <f t="shared" si="0"/>
        <v>61.725387123579445</v>
      </c>
      <c r="F54" s="13">
        <v>372217.9700000016</v>
      </c>
      <c r="G54" s="13">
        <f t="shared" si="1"/>
        <v>69.952634843074918</v>
      </c>
      <c r="H54" s="19">
        <f t="shared" si="2"/>
        <v>43777.185115435394</v>
      </c>
      <c r="I54" s="13">
        <f t="shared" si="3"/>
        <v>8.2272477194954696</v>
      </c>
      <c r="J54" s="19">
        <f t="shared" si="4"/>
        <v>350329.37744228391</v>
      </c>
      <c r="K54" s="19">
        <f t="shared" si="5"/>
        <v>361273.67372114275</v>
      </c>
      <c r="L54" s="19">
        <f t="shared" si="6"/>
        <v>372217.9700000016</v>
      </c>
    </row>
    <row r="55" spans="1:12" x14ac:dyDescent="0.2">
      <c r="A55">
        <v>151</v>
      </c>
      <c r="B55" t="s">
        <v>73</v>
      </c>
      <c r="C55" s="13">
        <v>1925</v>
      </c>
      <c r="D55" s="13">
        <v>125760.85731458775</v>
      </c>
      <c r="E55" s="13">
        <f t="shared" si="0"/>
        <v>65.330315488097526</v>
      </c>
      <c r="F55" s="13">
        <v>139027.10000000009</v>
      </c>
      <c r="G55" s="13">
        <f t="shared" si="1"/>
        <v>72.221870129870183</v>
      </c>
      <c r="H55" s="19">
        <f t="shared" si="2"/>
        <v>13266.242685412348</v>
      </c>
      <c r="I55" s="13">
        <f t="shared" si="3"/>
        <v>6.8915546417726485</v>
      </c>
      <c r="J55" s="19">
        <f t="shared" si="4"/>
        <v>132393.97865729392</v>
      </c>
      <c r="K55" s="19">
        <f t="shared" si="5"/>
        <v>135710.53932864702</v>
      </c>
      <c r="L55" s="19">
        <f t="shared" si="6"/>
        <v>139027.10000000009</v>
      </c>
    </row>
    <row r="56" spans="1:12" x14ac:dyDescent="0.2">
      <c r="A56">
        <v>152</v>
      </c>
      <c r="B56" t="s">
        <v>74</v>
      </c>
      <c r="C56" s="13">
        <v>4471</v>
      </c>
      <c r="D56" s="13">
        <v>328078.37017582561</v>
      </c>
      <c r="E56" s="13">
        <f t="shared" si="0"/>
        <v>73.379192613693945</v>
      </c>
      <c r="F56" s="13">
        <v>326831.04000000097</v>
      </c>
      <c r="G56" s="13">
        <f t="shared" si="1"/>
        <v>73.100210243793555</v>
      </c>
      <c r="H56" s="19">
        <f t="shared" si="2"/>
        <v>-1247.330175824638</v>
      </c>
      <c r="I56" s="13">
        <f t="shared" si="3"/>
        <v>-0.27898236990038872</v>
      </c>
      <c r="J56" s="19">
        <f t="shared" si="4"/>
        <v>327454.70508791332</v>
      </c>
      <c r="K56" s="19">
        <f t="shared" si="5"/>
        <v>327142.87254395714</v>
      </c>
      <c r="L56" s="19">
        <f t="shared" si="6"/>
        <v>326831.04000000097</v>
      </c>
    </row>
    <row r="57" spans="1:12" x14ac:dyDescent="0.2">
      <c r="A57">
        <v>153</v>
      </c>
      <c r="B57" t="s">
        <v>75</v>
      </c>
      <c r="C57" s="13">
        <v>26075</v>
      </c>
      <c r="D57" s="13">
        <v>3218717.3209032025</v>
      </c>
      <c r="E57" s="13">
        <f t="shared" si="0"/>
        <v>123.44074097423595</v>
      </c>
      <c r="F57" s="13">
        <v>2821801.1200000038</v>
      </c>
      <c r="G57" s="13">
        <f t="shared" si="1"/>
        <v>108.21864314477483</v>
      </c>
      <c r="H57" s="19">
        <f t="shared" si="2"/>
        <v>-396916.20090319868</v>
      </c>
      <c r="I57" s="13">
        <f t="shared" si="3"/>
        <v>-15.22209782946112</v>
      </c>
      <c r="J57" s="19">
        <f t="shared" si="4"/>
        <v>3020259.2204516032</v>
      </c>
      <c r="K57" s="19">
        <f t="shared" si="5"/>
        <v>2921030.1702258033</v>
      </c>
      <c r="L57" s="19">
        <f t="shared" si="6"/>
        <v>2821801.1200000038</v>
      </c>
    </row>
    <row r="58" spans="1:12" x14ac:dyDescent="0.2">
      <c r="A58">
        <v>165</v>
      </c>
      <c r="B58" t="s">
        <v>76</v>
      </c>
      <c r="C58" s="13">
        <v>16237</v>
      </c>
      <c r="D58" s="13">
        <v>1173456.4112567888</v>
      </c>
      <c r="E58" s="13">
        <f t="shared" si="0"/>
        <v>72.270518646103881</v>
      </c>
      <c r="F58" s="13">
        <v>1296866.0599999949</v>
      </c>
      <c r="G58" s="13">
        <f t="shared" si="1"/>
        <v>79.871038985033863</v>
      </c>
      <c r="H58" s="19">
        <f t="shared" si="2"/>
        <v>123409.64874320617</v>
      </c>
      <c r="I58" s="13">
        <f t="shared" si="3"/>
        <v>7.6005203389299849</v>
      </c>
      <c r="J58" s="19">
        <f t="shared" si="4"/>
        <v>1235161.2356283918</v>
      </c>
      <c r="K58" s="19">
        <f t="shared" si="5"/>
        <v>1266013.6478141933</v>
      </c>
      <c r="L58" s="19">
        <f t="shared" si="6"/>
        <v>1296866.0599999949</v>
      </c>
    </row>
    <row r="59" spans="1:12" x14ac:dyDescent="0.2">
      <c r="A59">
        <v>167</v>
      </c>
      <c r="B59" t="s">
        <v>77</v>
      </c>
      <c r="C59" s="13">
        <v>76935</v>
      </c>
      <c r="D59" s="13">
        <v>10538531.57219838</v>
      </c>
      <c r="E59" s="13">
        <f t="shared" si="0"/>
        <v>136.97967858839775</v>
      </c>
      <c r="F59" s="13">
        <v>8772349.1899999827</v>
      </c>
      <c r="G59" s="13">
        <f t="shared" si="1"/>
        <v>114.02286592578128</v>
      </c>
      <c r="H59" s="19">
        <f t="shared" si="2"/>
        <v>-1766182.3821983971</v>
      </c>
      <c r="I59" s="13">
        <f t="shared" si="3"/>
        <v>-22.956812662616457</v>
      </c>
      <c r="J59" s="19">
        <f t="shared" si="4"/>
        <v>9655440.3810991812</v>
      </c>
      <c r="K59" s="19">
        <f t="shared" si="5"/>
        <v>9213894.7855495811</v>
      </c>
      <c r="L59" s="19">
        <f t="shared" si="6"/>
        <v>8772349.1899999827</v>
      </c>
    </row>
    <row r="60" spans="1:12" x14ac:dyDescent="0.2">
      <c r="A60">
        <v>169</v>
      </c>
      <c r="B60" t="s">
        <v>78</v>
      </c>
      <c r="C60" s="13">
        <v>5061</v>
      </c>
      <c r="D60" s="13">
        <v>311062.80009544146</v>
      </c>
      <c r="E60" s="13">
        <f t="shared" si="0"/>
        <v>61.462714897340732</v>
      </c>
      <c r="F60" s="13">
        <v>415942.76999999955</v>
      </c>
      <c r="G60" s="13">
        <f t="shared" si="1"/>
        <v>82.185886188500206</v>
      </c>
      <c r="H60" s="19">
        <f t="shared" si="2"/>
        <v>104879.96990455809</v>
      </c>
      <c r="I60" s="13">
        <f t="shared" si="3"/>
        <v>20.723171291159474</v>
      </c>
      <c r="J60" s="19">
        <f t="shared" si="4"/>
        <v>363502.78504772054</v>
      </c>
      <c r="K60" s="19">
        <f t="shared" si="5"/>
        <v>389722.77752386004</v>
      </c>
      <c r="L60" s="19">
        <f t="shared" si="6"/>
        <v>415942.76999999955</v>
      </c>
    </row>
    <row r="61" spans="1:12" x14ac:dyDescent="0.2">
      <c r="A61">
        <v>171</v>
      </c>
      <c r="B61" t="s">
        <v>79</v>
      </c>
      <c r="C61" s="13">
        <v>4689</v>
      </c>
      <c r="D61" s="13">
        <v>343490.95472916967</v>
      </c>
      <c r="E61" s="13">
        <f t="shared" si="0"/>
        <v>73.254628860987353</v>
      </c>
      <c r="F61" s="13">
        <v>370149.57000000076</v>
      </c>
      <c r="G61" s="13">
        <f t="shared" si="1"/>
        <v>78.939980806142202</v>
      </c>
      <c r="H61" s="19">
        <f t="shared" si="2"/>
        <v>26658.615270831098</v>
      </c>
      <c r="I61" s="13">
        <f t="shared" si="3"/>
        <v>5.6853519451548511</v>
      </c>
      <c r="J61" s="19">
        <f t="shared" si="4"/>
        <v>356820.26236458519</v>
      </c>
      <c r="K61" s="19">
        <f t="shared" si="5"/>
        <v>363484.91618229297</v>
      </c>
      <c r="L61" s="19">
        <f t="shared" si="6"/>
        <v>370149.57000000076</v>
      </c>
    </row>
    <row r="62" spans="1:12" x14ac:dyDescent="0.2">
      <c r="A62">
        <v>172</v>
      </c>
      <c r="B62" t="s">
        <v>80</v>
      </c>
      <c r="C62" s="13">
        <v>4297</v>
      </c>
      <c r="D62" s="13">
        <v>375004.69082557183</v>
      </c>
      <c r="E62" s="13">
        <f t="shared" si="0"/>
        <v>87.27128015489221</v>
      </c>
      <c r="F62" s="13">
        <v>357406.34000000078</v>
      </c>
      <c r="G62" s="13">
        <f t="shared" si="1"/>
        <v>83.175783104491686</v>
      </c>
      <c r="H62" s="19">
        <f t="shared" si="2"/>
        <v>-17598.350825571048</v>
      </c>
      <c r="I62" s="13">
        <f t="shared" si="3"/>
        <v>-4.0954970504005228</v>
      </c>
      <c r="J62" s="19">
        <f t="shared" si="4"/>
        <v>366205.51541278628</v>
      </c>
      <c r="K62" s="19">
        <f t="shared" si="5"/>
        <v>361805.92770639353</v>
      </c>
      <c r="L62" s="19">
        <f t="shared" si="6"/>
        <v>357406.34000000078</v>
      </c>
    </row>
    <row r="63" spans="1:12" x14ac:dyDescent="0.2">
      <c r="A63">
        <v>176</v>
      </c>
      <c r="B63" t="s">
        <v>81</v>
      </c>
      <c r="C63" s="13">
        <v>4527</v>
      </c>
      <c r="D63" s="13">
        <v>480406.47494848026</v>
      </c>
      <c r="E63" s="13">
        <f t="shared" si="0"/>
        <v>106.1202727962183</v>
      </c>
      <c r="F63" s="13">
        <v>493833.80000000028</v>
      </c>
      <c r="G63" s="13">
        <f t="shared" si="1"/>
        <v>109.08632648553132</v>
      </c>
      <c r="H63" s="19">
        <f t="shared" si="2"/>
        <v>13427.32505152002</v>
      </c>
      <c r="I63" s="13">
        <f t="shared" si="3"/>
        <v>2.9660536893130152</v>
      </c>
      <c r="J63" s="19">
        <f t="shared" si="4"/>
        <v>487120.13747424027</v>
      </c>
      <c r="K63" s="19">
        <f t="shared" si="5"/>
        <v>490476.96873712027</v>
      </c>
      <c r="L63" s="19">
        <f t="shared" si="6"/>
        <v>493833.80000000028</v>
      </c>
    </row>
    <row r="64" spans="1:12" x14ac:dyDescent="0.2">
      <c r="A64">
        <v>177</v>
      </c>
      <c r="B64" t="s">
        <v>82</v>
      </c>
      <c r="C64" s="13">
        <v>1800</v>
      </c>
      <c r="D64" s="13">
        <v>124990.76861015953</v>
      </c>
      <c r="E64" s="13">
        <f t="shared" si="0"/>
        <v>69.439315894533067</v>
      </c>
      <c r="F64" s="13">
        <v>134141.06000000006</v>
      </c>
      <c r="G64" s="13">
        <f t="shared" si="1"/>
        <v>74.522811111111139</v>
      </c>
      <c r="H64" s="19">
        <f t="shared" si="2"/>
        <v>9150.2913898405241</v>
      </c>
      <c r="I64" s="13">
        <f t="shared" si="3"/>
        <v>5.0834952165780694</v>
      </c>
      <c r="J64" s="19">
        <f t="shared" si="4"/>
        <v>129565.91430507979</v>
      </c>
      <c r="K64" s="19">
        <f t="shared" si="5"/>
        <v>131853.48715253992</v>
      </c>
      <c r="L64" s="19">
        <f t="shared" si="6"/>
        <v>134141.06000000006</v>
      </c>
    </row>
    <row r="65" spans="1:12" x14ac:dyDescent="0.2">
      <c r="A65">
        <v>178</v>
      </c>
      <c r="B65" t="s">
        <v>83</v>
      </c>
      <c r="C65" s="13">
        <v>5932</v>
      </c>
      <c r="D65" s="13">
        <v>453793.05692774907</v>
      </c>
      <c r="E65" s="13">
        <f t="shared" si="0"/>
        <v>76.499166710679205</v>
      </c>
      <c r="F65" s="13">
        <v>455015.98000000045</v>
      </c>
      <c r="G65" s="13">
        <f t="shared" si="1"/>
        <v>76.705323668240126</v>
      </c>
      <c r="H65" s="19">
        <f t="shared" si="2"/>
        <v>1222.9230722513748</v>
      </c>
      <c r="I65" s="13">
        <f t="shared" si="3"/>
        <v>0.20615695756091956</v>
      </c>
      <c r="J65" s="19">
        <f t="shared" si="4"/>
        <v>454404.51846387476</v>
      </c>
      <c r="K65" s="19">
        <f t="shared" si="5"/>
        <v>454710.24923193757</v>
      </c>
      <c r="L65" s="19">
        <f t="shared" si="6"/>
        <v>455015.98000000045</v>
      </c>
    </row>
    <row r="66" spans="1:12" x14ac:dyDescent="0.2">
      <c r="A66">
        <v>179</v>
      </c>
      <c r="B66" t="s">
        <v>84</v>
      </c>
      <c r="C66" s="13">
        <v>143420</v>
      </c>
      <c r="D66" s="13">
        <v>19732774.74105446</v>
      </c>
      <c r="E66" s="13">
        <f t="shared" si="0"/>
        <v>137.58732911068512</v>
      </c>
      <c r="F66" s="13">
        <v>15813255.599999987</v>
      </c>
      <c r="G66" s="13">
        <f t="shared" si="1"/>
        <v>110.25837121740334</v>
      </c>
      <c r="H66" s="19">
        <f t="shared" si="2"/>
        <v>-3919519.1410544738</v>
      </c>
      <c r="I66" s="13">
        <f t="shared" si="3"/>
        <v>-27.328957893281785</v>
      </c>
      <c r="J66" s="19">
        <f t="shared" si="4"/>
        <v>17773015.170527223</v>
      </c>
      <c r="K66" s="19">
        <f t="shared" si="5"/>
        <v>16793135.385263607</v>
      </c>
      <c r="L66" s="19">
        <f t="shared" si="6"/>
        <v>15813255.599999987</v>
      </c>
    </row>
    <row r="67" spans="1:12" x14ac:dyDescent="0.2">
      <c r="A67">
        <v>181</v>
      </c>
      <c r="B67" t="s">
        <v>85</v>
      </c>
      <c r="C67" s="13">
        <v>1707</v>
      </c>
      <c r="D67" s="13">
        <v>108353.52361377681</v>
      </c>
      <c r="E67" s="13">
        <f t="shared" si="0"/>
        <v>63.475995087156889</v>
      </c>
      <c r="F67" s="13">
        <v>134952.62000000011</v>
      </c>
      <c r="G67" s="13">
        <f t="shared" si="1"/>
        <v>79.058359695372062</v>
      </c>
      <c r="H67" s="19">
        <f t="shared" si="2"/>
        <v>26599.096386223304</v>
      </c>
      <c r="I67" s="13">
        <f t="shared" si="3"/>
        <v>15.582364608215174</v>
      </c>
      <c r="J67" s="19">
        <f t="shared" si="4"/>
        <v>121653.07180688846</v>
      </c>
      <c r="K67" s="19">
        <f t="shared" si="5"/>
        <v>128302.84590344428</v>
      </c>
      <c r="L67" s="19">
        <f t="shared" si="6"/>
        <v>134952.62000000011</v>
      </c>
    </row>
    <row r="68" spans="1:12" x14ac:dyDescent="0.2">
      <c r="A68">
        <v>182</v>
      </c>
      <c r="B68" t="s">
        <v>86</v>
      </c>
      <c r="C68" s="13">
        <v>19887</v>
      </c>
      <c r="D68" s="13">
        <v>2520449.4826178877</v>
      </c>
      <c r="E68" s="13">
        <f t="shared" si="0"/>
        <v>126.73854692099802</v>
      </c>
      <c r="F68" s="13">
        <v>1889727.879999999</v>
      </c>
      <c r="G68" s="13">
        <f t="shared" si="1"/>
        <v>95.023275506612308</v>
      </c>
      <c r="H68" s="19">
        <f t="shared" si="2"/>
        <v>-630721.60261788871</v>
      </c>
      <c r="I68" s="13">
        <f t="shared" si="3"/>
        <v>-31.715271414385715</v>
      </c>
      <c r="J68" s="19">
        <f t="shared" si="4"/>
        <v>2205088.6813089433</v>
      </c>
      <c r="K68" s="19">
        <f t="shared" si="5"/>
        <v>2047408.2806544711</v>
      </c>
      <c r="L68" s="19">
        <f t="shared" si="6"/>
        <v>1889727.879999999</v>
      </c>
    </row>
    <row r="69" spans="1:12" x14ac:dyDescent="0.2">
      <c r="A69">
        <v>186</v>
      </c>
      <c r="B69" t="s">
        <v>87</v>
      </c>
      <c r="C69" s="13">
        <v>44455</v>
      </c>
      <c r="D69" s="13">
        <v>2652178.7123170383</v>
      </c>
      <c r="E69" s="13">
        <f t="shared" si="0"/>
        <v>59.659851812327936</v>
      </c>
      <c r="F69" s="13">
        <v>3883563.3099999949</v>
      </c>
      <c r="G69" s="13">
        <f t="shared" si="1"/>
        <v>87.359426611179728</v>
      </c>
      <c r="H69" s="19">
        <f t="shared" si="2"/>
        <v>1231384.5976829566</v>
      </c>
      <c r="I69" s="13">
        <f t="shared" si="3"/>
        <v>27.699574798851796</v>
      </c>
      <c r="J69" s="19">
        <f t="shared" si="4"/>
        <v>3267871.0111585166</v>
      </c>
      <c r="K69" s="19">
        <f t="shared" si="5"/>
        <v>3575717.1605792558</v>
      </c>
      <c r="L69" s="19">
        <f t="shared" si="6"/>
        <v>3883563.3099999949</v>
      </c>
    </row>
    <row r="70" spans="1:12" x14ac:dyDescent="0.2">
      <c r="A70">
        <v>202</v>
      </c>
      <c r="B70" t="s">
        <v>88</v>
      </c>
      <c r="C70" s="13">
        <v>34667</v>
      </c>
      <c r="D70" s="13">
        <v>2076034.2632630251</v>
      </c>
      <c r="E70" s="13">
        <f t="shared" si="0"/>
        <v>59.885027930395623</v>
      </c>
      <c r="F70" s="13">
        <v>2564859.9699999988</v>
      </c>
      <c r="G70" s="13">
        <f t="shared" si="1"/>
        <v>73.985633888135652</v>
      </c>
      <c r="H70" s="19">
        <f t="shared" si="2"/>
        <v>488825.70673697372</v>
      </c>
      <c r="I70" s="13">
        <f t="shared" si="3"/>
        <v>14.100605957740033</v>
      </c>
      <c r="J70" s="19">
        <f t="shared" si="4"/>
        <v>2320447.1166315121</v>
      </c>
      <c r="K70" s="19">
        <f t="shared" si="5"/>
        <v>2442653.5433157552</v>
      </c>
      <c r="L70" s="19">
        <f t="shared" si="6"/>
        <v>2564859.9699999988</v>
      </c>
    </row>
    <row r="71" spans="1:12" x14ac:dyDescent="0.2">
      <c r="A71">
        <v>204</v>
      </c>
      <c r="B71" t="s">
        <v>89</v>
      </c>
      <c r="C71" s="13">
        <v>2807</v>
      </c>
      <c r="D71" s="13">
        <v>324787.15947411791</v>
      </c>
      <c r="E71" s="13">
        <f t="shared" si="0"/>
        <v>115.70614872608404</v>
      </c>
      <c r="F71" s="13">
        <v>261517.23999999976</v>
      </c>
      <c r="G71" s="13">
        <f t="shared" si="1"/>
        <v>93.166099038118901</v>
      </c>
      <c r="H71" s="19">
        <f t="shared" si="2"/>
        <v>-63269.919474118156</v>
      </c>
      <c r="I71" s="13">
        <f t="shared" si="3"/>
        <v>-22.540049687965144</v>
      </c>
      <c r="J71" s="19">
        <f t="shared" si="4"/>
        <v>293152.19973705884</v>
      </c>
      <c r="K71" s="19">
        <f t="shared" si="5"/>
        <v>277334.7198685293</v>
      </c>
      <c r="L71" s="19">
        <f t="shared" si="6"/>
        <v>261517.23999999976</v>
      </c>
    </row>
    <row r="72" spans="1:12" x14ac:dyDescent="0.2">
      <c r="A72">
        <v>205</v>
      </c>
      <c r="B72" t="s">
        <v>90</v>
      </c>
      <c r="C72" s="13">
        <v>36567</v>
      </c>
      <c r="D72" s="13">
        <v>5812322.6990686152</v>
      </c>
      <c r="E72" s="13">
        <f t="shared" si="0"/>
        <v>158.94994664775933</v>
      </c>
      <c r="F72" s="13">
        <v>3450374.6299999952</v>
      </c>
      <c r="G72" s="13">
        <f t="shared" si="1"/>
        <v>94.357607405584133</v>
      </c>
      <c r="H72" s="19">
        <f t="shared" si="2"/>
        <v>-2361948.06906862</v>
      </c>
      <c r="I72" s="13">
        <f t="shared" si="3"/>
        <v>-64.592339242175186</v>
      </c>
      <c r="J72" s="19">
        <f t="shared" si="4"/>
        <v>4631348.6645343052</v>
      </c>
      <c r="K72" s="19">
        <f t="shared" si="5"/>
        <v>4040861.6472671502</v>
      </c>
      <c r="L72" s="19">
        <f t="shared" si="6"/>
        <v>3450374.6299999952</v>
      </c>
    </row>
    <row r="73" spans="1:12" x14ac:dyDescent="0.2">
      <c r="A73">
        <v>208</v>
      </c>
      <c r="B73" t="s">
        <v>91</v>
      </c>
      <c r="C73" s="13">
        <v>12400</v>
      </c>
      <c r="D73" s="13">
        <v>645496.37357765483</v>
      </c>
      <c r="E73" s="13">
        <f t="shared" si="0"/>
        <v>52.056159159488296</v>
      </c>
      <c r="F73" s="13">
        <v>896519.09000000358</v>
      </c>
      <c r="G73" s="13">
        <f t="shared" si="1"/>
        <v>72.299926612903519</v>
      </c>
      <c r="H73" s="19">
        <f t="shared" si="2"/>
        <v>251022.71642234875</v>
      </c>
      <c r="I73" s="13">
        <f t="shared" si="3"/>
        <v>20.24376745341522</v>
      </c>
      <c r="J73" s="19">
        <f t="shared" si="4"/>
        <v>771007.7317888292</v>
      </c>
      <c r="K73" s="19">
        <f t="shared" si="5"/>
        <v>833763.41089441639</v>
      </c>
      <c r="L73" s="19">
        <f t="shared" si="6"/>
        <v>896519.09000000358</v>
      </c>
    </row>
    <row r="74" spans="1:12" x14ac:dyDescent="0.2">
      <c r="A74">
        <v>211</v>
      </c>
      <c r="B74" t="s">
        <v>92</v>
      </c>
      <c r="C74" s="13">
        <v>32214</v>
      </c>
      <c r="D74" s="13">
        <v>1988707.2001033635</v>
      </c>
      <c r="E74" s="13">
        <f t="shared" si="0"/>
        <v>61.734252191698126</v>
      </c>
      <c r="F74" s="13">
        <v>2460991.0399999991</v>
      </c>
      <c r="G74" s="13">
        <f t="shared" si="1"/>
        <v>76.39507791643382</v>
      </c>
      <c r="H74" s="19">
        <f t="shared" si="2"/>
        <v>472283.83989663562</v>
      </c>
      <c r="I74" s="13">
        <f t="shared" si="3"/>
        <v>14.660825724735693</v>
      </c>
      <c r="J74" s="19">
        <f t="shared" si="4"/>
        <v>2224849.1200516811</v>
      </c>
      <c r="K74" s="19">
        <f t="shared" si="5"/>
        <v>2342920.0800258401</v>
      </c>
      <c r="L74" s="19">
        <f t="shared" si="6"/>
        <v>2460991.0399999991</v>
      </c>
    </row>
    <row r="75" spans="1:12" x14ac:dyDescent="0.2">
      <c r="A75">
        <v>213</v>
      </c>
      <c r="B75" t="s">
        <v>93</v>
      </c>
      <c r="C75" s="13">
        <v>5312</v>
      </c>
      <c r="D75" s="13">
        <v>609706.69444392947</v>
      </c>
      <c r="E75" s="13">
        <f t="shared" ref="E75:E138" si="7">D75/C75</f>
        <v>114.77912169501684</v>
      </c>
      <c r="F75" s="13">
        <v>412313.09000000078</v>
      </c>
      <c r="G75" s="13">
        <f t="shared" ref="G75:G138" si="8">F75/C75</f>
        <v>77.619181099397736</v>
      </c>
      <c r="H75" s="19">
        <f t="shared" ref="H75:H138" si="9">F75-D75</f>
        <v>-197393.60444392869</v>
      </c>
      <c r="I75" s="13">
        <f t="shared" ref="I75:I138" si="10">H75/C75</f>
        <v>-37.159940595619105</v>
      </c>
      <c r="J75" s="19">
        <f t="shared" ref="J75:J138" si="11">(D75*0.5)+(F75*0.5)</f>
        <v>511009.89222196513</v>
      </c>
      <c r="K75" s="19">
        <f t="shared" ref="K75:K138" si="12">(D75*0.25)+(F75*0.75)</f>
        <v>461661.49111098296</v>
      </c>
      <c r="L75" s="19">
        <f t="shared" ref="L75:L138" si="13">F75</f>
        <v>412313.09000000078</v>
      </c>
    </row>
    <row r="76" spans="1:12" x14ac:dyDescent="0.2">
      <c r="A76">
        <v>214</v>
      </c>
      <c r="B76" t="s">
        <v>94</v>
      </c>
      <c r="C76" s="13">
        <v>12758</v>
      </c>
      <c r="D76" s="13">
        <v>1303514.8782534571</v>
      </c>
      <c r="E76" s="13">
        <f t="shared" si="7"/>
        <v>102.17235289649295</v>
      </c>
      <c r="F76" s="13">
        <v>1235911.129999999</v>
      </c>
      <c r="G76" s="13">
        <f t="shared" si="8"/>
        <v>96.87342295030561</v>
      </c>
      <c r="H76" s="19">
        <f t="shared" si="9"/>
        <v>-67603.74825345818</v>
      </c>
      <c r="I76" s="13">
        <f t="shared" si="10"/>
        <v>-5.2989299461873474</v>
      </c>
      <c r="J76" s="19">
        <f t="shared" si="11"/>
        <v>1269713.004126728</v>
      </c>
      <c r="K76" s="19">
        <f t="shared" si="12"/>
        <v>1252812.0670633635</v>
      </c>
      <c r="L76" s="19">
        <f t="shared" si="13"/>
        <v>1235911.129999999</v>
      </c>
    </row>
    <row r="77" spans="1:12" x14ac:dyDescent="0.2">
      <c r="A77">
        <v>216</v>
      </c>
      <c r="B77" t="s">
        <v>95</v>
      </c>
      <c r="C77" s="13">
        <v>1323</v>
      </c>
      <c r="D77" s="13">
        <v>193084.01244930484</v>
      </c>
      <c r="E77" s="13">
        <f t="shared" si="7"/>
        <v>145.94407592540048</v>
      </c>
      <c r="F77" s="13">
        <v>111239.51999999955</v>
      </c>
      <c r="G77" s="13">
        <f t="shared" si="8"/>
        <v>84.081269841269503</v>
      </c>
      <c r="H77" s="19">
        <f t="shared" si="9"/>
        <v>-81844.492449305282</v>
      </c>
      <c r="I77" s="13">
        <f t="shared" si="10"/>
        <v>-61.862806084130973</v>
      </c>
      <c r="J77" s="19">
        <f t="shared" si="11"/>
        <v>152161.76622465218</v>
      </c>
      <c r="K77" s="19">
        <f t="shared" si="12"/>
        <v>131700.64311232587</v>
      </c>
      <c r="L77" s="19">
        <f t="shared" si="13"/>
        <v>111239.51999999955</v>
      </c>
    </row>
    <row r="78" spans="1:12" x14ac:dyDescent="0.2">
      <c r="A78">
        <v>217</v>
      </c>
      <c r="B78" t="s">
        <v>96</v>
      </c>
      <c r="C78" s="13">
        <v>5426</v>
      </c>
      <c r="D78" s="13">
        <v>529200.3353404993</v>
      </c>
      <c r="E78" s="13">
        <f t="shared" si="7"/>
        <v>97.530470943696884</v>
      </c>
      <c r="F78" s="13">
        <v>422695.30999999866</v>
      </c>
      <c r="G78" s="13">
        <f t="shared" si="8"/>
        <v>77.901826391448338</v>
      </c>
      <c r="H78" s="19">
        <f t="shared" si="9"/>
        <v>-106505.02534050064</v>
      </c>
      <c r="I78" s="13">
        <f t="shared" si="10"/>
        <v>-19.628644552248552</v>
      </c>
      <c r="J78" s="19">
        <f t="shared" si="11"/>
        <v>475947.82267024898</v>
      </c>
      <c r="K78" s="19">
        <f t="shared" si="12"/>
        <v>449321.56633512385</v>
      </c>
      <c r="L78" s="19">
        <f t="shared" si="13"/>
        <v>422695.30999999866</v>
      </c>
    </row>
    <row r="79" spans="1:12" x14ac:dyDescent="0.2">
      <c r="A79">
        <v>218</v>
      </c>
      <c r="B79" t="s">
        <v>97</v>
      </c>
      <c r="C79" s="13">
        <v>1207</v>
      </c>
      <c r="D79" s="13">
        <v>70705.753741771361</v>
      </c>
      <c r="E79" s="13">
        <f t="shared" si="7"/>
        <v>58.579746264930705</v>
      </c>
      <c r="F79" s="13">
        <v>78905.789999999804</v>
      </c>
      <c r="G79" s="13">
        <f t="shared" si="8"/>
        <v>65.373479701739683</v>
      </c>
      <c r="H79" s="19">
        <f t="shared" si="9"/>
        <v>8200.0362582284433</v>
      </c>
      <c r="I79" s="13">
        <f t="shared" si="10"/>
        <v>6.7937334368089841</v>
      </c>
      <c r="J79" s="19">
        <f t="shared" si="11"/>
        <v>74805.771870885583</v>
      </c>
      <c r="K79" s="19">
        <f t="shared" si="12"/>
        <v>76855.780935442686</v>
      </c>
      <c r="L79" s="19">
        <f t="shared" si="13"/>
        <v>78905.789999999804</v>
      </c>
    </row>
    <row r="80" spans="1:12" x14ac:dyDescent="0.2">
      <c r="A80">
        <v>224</v>
      </c>
      <c r="B80" t="s">
        <v>98</v>
      </c>
      <c r="C80" s="13">
        <v>8696</v>
      </c>
      <c r="D80" s="13">
        <v>823695.61695481895</v>
      </c>
      <c r="E80" s="13">
        <f t="shared" si="7"/>
        <v>94.721207101520122</v>
      </c>
      <c r="F80" s="13">
        <v>787135.67999999784</v>
      </c>
      <c r="G80" s="13">
        <f t="shared" si="8"/>
        <v>90.516982520698917</v>
      </c>
      <c r="H80" s="19">
        <f t="shared" si="9"/>
        <v>-36559.936954821111</v>
      </c>
      <c r="I80" s="13">
        <f t="shared" si="10"/>
        <v>-4.2042245808211947</v>
      </c>
      <c r="J80" s="19">
        <f t="shared" si="11"/>
        <v>805415.64847740834</v>
      </c>
      <c r="K80" s="19">
        <f t="shared" si="12"/>
        <v>796275.66423870309</v>
      </c>
      <c r="L80" s="19">
        <f t="shared" si="13"/>
        <v>787135.67999999784</v>
      </c>
    </row>
    <row r="81" spans="1:12" x14ac:dyDescent="0.2">
      <c r="A81">
        <v>226</v>
      </c>
      <c r="B81" t="s">
        <v>99</v>
      </c>
      <c r="C81" s="13">
        <v>3858</v>
      </c>
      <c r="D81" s="13">
        <v>641609.44746785879</v>
      </c>
      <c r="E81" s="13">
        <f t="shared" si="7"/>
        <v>166.30623314356112</v>
      </c>
      <c r="F81" s="13">
        <v>355405.85000000056</v>
      </c>
      <c r="G81" s="13">
        <f t="shared" si="8"/>
        <v>92.121785899429895</v>
      </c>
      <c r="H81" s="19">
        <f t="shared" si="9"/>
        <v>-286203.59746785823</v>
      </c>
      <c r="I81" s="13">
        <f t="shared" si="10"/>
        <v>-74.184447244131221</v>
      </c>
      <c r="J81" s="19">
        <f t="shared" si="11"/>
        <v>498507.64873392967</v>
      </c>
      <c r="K81" s="19">
        <f t="shared" si="12"/>
        <v>426956.74936696514</v>
      </c>
      <c r="L81" s="19">
        <f t="shared" si="13"/>
        <v>355405.85000000056</v>
      </c>
    </row>
    <row r="82" spans="1:12" x14ac:dyDescent="0.2">
      <c r="A82">
        <v>230</v>
      </c>
      <c r="B82" t="s">
        <v>100</v>
      </c>
      <c r="C82" s="13">
        <v>2322</v>
      </c>
      <c r="D82" s="13">
        <v>244077.53534148299</v>
      </c>
      <c r="E82" s="13">
        <f t="shared" si="7"/>
        <v>105.11521763199094</v>
      </c>
      <c r="F82" s="13">
        <v>204070.06000000052</v>
      </c>
      <c r="G82" s="13">
        <f t="shared" si="8"/>
        <v>87.885469422911513</v>
      </c>
      <c r="H82" s="19">
        <f t="shared" si="9"/>
        <v>-40007.475341482466</v>
      </c>
      <c r="I82" s="13">
        <f t="shared" si="10"/>
        <v>-17.229748209079442</v>
      </c>
      <c r="J82" s="19">
        <f t="shared" si="11"/>
        <v>224073.79767074174</v>
      </c>
      <c r="K82" s="19">
        <f t="shared" si="12"/>
        <v>214071.92883537113</v>
      </c>
      <c r="L82" s="19">
        <f t="shared" si="13"/>
        <v>204070.06000000052</v>
      </c>
    </row>
    <row r="83" spans="1:12" x14ac:dyDescent="0.2">
      <c r="A83">
        <v>231</v>
      </c>
      <c r="B83" t="s">
        <v>101</v>
      </c>
      <c r="C83" s="13">
        <v>1278</v>
      </c>
      <c r="D83" s="13">
        <v>88670.129011546887</v>
      </c>
      <c r="E83" s="13">
        <f t="shared" si="7"/>
        <v>69.381947583370021</v>
      </c>
      <c r="F83" s="13">
        <v>80824.34999999986</v>
      </c>
      <c r="G83" s="13">
        <f t="shared" si="8"/>
        <v>63.242840375586745</v>
      </c>
      <c r="H83" s="19">
        <f t="shared" si="9"/>
        <v>-7845.779011547027</v>
      </c>
      <c r="I83" s="13">
        <f t="shared" si="10"/>
        <v>-6.139107207783276</v>
      </c>
      <c r="J83" s="19">
        <f t="shared" si="11"/>
        <v>84747.239505773381</v>
      </c>
      <c r="K83" s="19">
        <f t="shared" si="12"/>
        <v>82785.794752886621</v>
      </c>
      <c r="L83" s="19">
        <f t="shared" si="13"/>
        <v>80824.34999999986</v>
      </c>
    </row>
    <row r="84" spans="1:12" x14ac:dyDescent="0.2">
      <c r="A84">
        <v>232</v>
      </c>
      <c r="B84" t="s">
        <v>102</v>
      </c>
      <c r="C84" s="13">
        <v>13007</v>
      </c>
      <c r="D84" s="13">
        <v>1404131.986366645</v>
      </c>
      <c r="E84" s="13">
        <f t="shared" si="7"/>
        <v>107.95202478408895</v>
      </c>
      <c r="F84" s="13">
        <v>1082477.5099999979</v>
      </c>
      <c r="G84" s="13">
        <f t="shared" si="8"/>
        <v>83.22268855231782</v>
      </c>
      <c r="H84" s="19">
        <f t="shared" si="9"/>
        <v>-321654.47636664705</v>
      </c>
      <c r="I84" s="13">
        <f t="shared" si="10"/>
        <v>-24.729336231771128</v>
      </c>
      <c r="J84" s="19">
        <f t="shared" si="11"/>
        <v>1243304.7481833214</v>
      </c>
      <c r="K84" s="19">
        <f t="shared" si="12"/>
        <v>1162891.1290916596</v>
      </c>
      <c r="L84" s="19">
        <f t="shared" si="13"/>
        <v>1082477.5099999979</v>
      </c>
    </row>
    <row r="85" spans="1:12" x14ac:dyDescent="0.2">
      <c r="A85">
        <v>233</v>
      </c>
      <c r="B85" t="s">
        <v>103</v>
      </c>
      <c r="C85" s="13">
        <v>15514</v>
      </c>
      <c r="D85" s="13">
        <v>912577.15955338406</v>
      </c>
      <c r="E85" s="13">
        <f t="shared" si="7"/>
        <v>58.822815492676554</v>
      </c>
      <c r="F85" s="13">
        <v>1074858.8100000024</v>
      </c>
      <c r="G85" s="13">
        <f t="shared" si="8"/>
        <v>69.283151347170445</v>
      </c>
      <c r="H85" s="19">
        <f t="shared" si="9"/>
        <v>162281.65044661833</v>
      </c>
      <c r="I85" s="13">
        <f t="shared" si="10"/>
        <v>10.460335854493897</v>
      </c>
      <c r="J85" s="19">
        <f t="shared" si="11"/>
        <v>993717.98477669316</v>
      </c>
      <c r="K85" s="19">
        <f t="shared" si="12"/>
        <v>1034288.3973883478</v>
      </c>
      <c r="L85" s="19">
        <f t="shared" si="13"/>
        <v>1074858.8100000024</v>
      </c>
    </row>
    <row r="86" spans="1:12" x14ac:dyDescent="0.2">
      <c r="A86">
        <v>235</v>
      </c>
      <c r="B86" t="s">
        <v>104</v>
      </c>
      <c r="C86" s="13">
        <v>10178</v>
      </c>
      <c r="D86" s="13">
        <v>569475.7156590356</v>
      </c>
      <c r="E86" s="13">
        <f t="shared" si="7"/>
        <v>55.951632507274084</v>
      </c>
      <c r="F86" s="13">
        <v>715289.03999999724</v>
      </c>
      <c r="G86" s="13">
        <f t="shared" si="8"/>
        <v>70.277956376498054</v>
      </c>
      <c r="H86" s="19">
        <f t="shared" si="9"/>
        <v>145813.32434096164</v>
      </c>
      <c r="I86" s="13">
        <f t="shared" si="10"/>
        <v>14.326323869223977</v>
      </c>
      <c r="J86" s="19">
        <f t="shared" si="11"/>
        <v>642382.37782951642</v>
      </c>
      <c r="K86" s="19">
        <f t="shared" si="12"/>
        <v>678835.70891475677</v>
      </c>
      <c r="L86" s="19">
        <f t="shared" si="13"/>
        <v>715289.03999999724</v>
      </c>
    </row>
    <row r="87" spans="1:12" x14ac:dyDescent="0.2">
      <c r="A87">
        <v>236</v>
      </c>
      <c r="B87" t="s">
        <v>105</v>
      </c>
      <c r="C87" s="13">
        <v>4228</v>
      </c>
      <c r="D87" s="13">
        <v>346438.93442545075</v>
      </c>
      <c r="E87" s="13">
        <f t="shared" si="7"/>
        <v>81.939199249160538</v>
      </c>
      <c r="F87" s="13">
        <v>332427.73999999929</v>
      </c>
      <c r="G87" s="13">
        <f t="shared" si="8"/>
        <v>78.625293282875901</v>
      </c>
      <c r="H87" s="19">
        <f t="shared" si="9"/>
        <v>-14011.194425451453</v>
      </c>
      <c r="I87" s="13">
        <f t="shared" si="10"/>
        <v>-3.3139059662846386</v>
      </c>
      <c r="J87" s="19">
        <f t="shared" si="11"/>
        <v>339433.33721272502</v>
      </c>
      <c r="K87" s="19">
        <f t="shared" si="12"/>
        <v>335930.53860636218</v>
      </c>
      <c r="L87" s="19">
        <f t="shared" si="13"/>
        <v>332427.73999999929</v>
      </c>
    </row>
    <row r="88" spans="1:12" x14ac:dyDescent="0.2">
      <c r="A88">
        <v>239</v>
      </c>
      <c r="B88" t="s">
        <v>106</v>
      </c>
      <c r="C88" s="13">
        <v>2155</v>
      </c>
      <c r="D88" s="13">
        <v>138105.51805144441</v>
      </c>
      <c r="E88" s="13">
        <f t="shared" si="7"/>
        <v>64.086087262851237</v>
      </c>
      <c r="F88" s="13">
        <v>157344.41999999993</v>
      </c>
      <c r="G88" s="13">
        <f t="shared" si="8"/>
        <v>73.013651972157732</v>
      </c>
      <c r="H88" s="19">
        <f t="shared" si="9"/>
        <v>19238.901948555518</v>
      </c>
      <c r="I88" s="13">
        <f t="shared" si="10"/>
        <v>8.9275647093065054</v>
      </c>
      <c r="J88" s="19">
        <f t="shared" si="11"/>
        <v>147724.96902572218</v>
      </c>
      <c r="K88" s="19">
        <f t="shared" si="12"/>
        <v>152534.69451286105</v>
      </c>
      <c r="L88" s="19">
        <f t="shared" si="13"/>
        <v>157344.41999999993</v>
      </c>
    </row>
    <row r="89" spans="1:12" x14ac:dyDescent="0.2">
      <c r="A89">
        <v>240</v>
      </c>
      <c r="B89" t="s">
        <v>107</v>
      </c>
      <c r="C89" s="13">
        <v>20437</v>
      </c>
      <c r="D89" s="13">
        <v>3155010.7564240103</v>
      </c>
      <c r="E89" s="13">
        <f t="shared" si="7"/>
        <v>154.37739181014877</v>
      </c>
      <c r="F89" s="13">
        <v>2236627.9599999972</v>
      </c>
      <c r="G89" s="13">
        <f t="shared" si="8"/>
        <v>109.44013113470652</v>
      </c>
      <c r="H89" s="19">
        <f t="shared" si="9"/>
        <v>-918382.7964240131</v>
      </c>
      <c r="I89" s="13">
        <f t="shared" si="10"/>
        <v>-44.937260675442239</v>
      </c>
      <c r="J89" s="19">
        <f t="shared" si="11"/>
        <v>2695819.3582120035</v>
      </c>
      <c r="K89" s="19">
        <f t="shared" si="12"/>
        <v>2466223.6591060003</v>
      </c>
      <c r="L89" s="19">
        <f t="shared" si="13"/>
        <v>2236627.9599999972</v>
      </c>
    </row>
    <row r="90" spans="1:12" x14ac:dyDescent="0.2">
      <c r="A90">
        <v>241</v>
      </c>
      <c r="B90" t="s">
        <v>108</v>
      </c>
      <c r="C90" s="13">
        <v>7984</v>
      </c>
      <c r="D90" s="13">
        <v>828831.36075284053</v>
      </c>
      <c r="E90" s="13">
        <f t="shared" si="7"/>
        <v>103.811543180466</v>
      </c>
      <c r="F90" s="13">
        <v>658900.85999999894</v>
      </c>
      <c r="G90" s="13">
        <f t="shared" si="8"/>
        <v>82.527662825651163</v>
      </c>
      <c r="H90" s="19">
        <f t="shared" si="9"/>
        <v>-169930.50075284159</v>
      </c>
      <c r="I90" s="13">
        <f t="shared" si="10"/>
        <v>-21.28388035481483</v>
      </c>
      <c r="J90" s="19">
        <f t="shared" si="11"/>
        <v>743866.11037641973</v>
      </c>
      <c r="K90" s="19">
        <f t="shared" si="12"/>
        <v>701383.48518820934</v>
      </c>
      <c r="L90" s="19">
        <f t="shared" si="13"/>
        <v>658900.85999999894</v>
      </c>
    </row>
    <row r="91" spans="1:12" x14ac:dyDescent="0.2">
      <c r="A91">
        <v>244</v>
      </c>
      <c r="B91" t="s">
        <v>109</v>
      </c>
      <c r="C91" s="13">
        <v>18796</v>
      </c>
      <c r="D91" s="13">
        <v>1618957.7072538224</v>
      </c>
      <c r="E91" s="13">
        <f t="shared" si="7"/>
        <v>86.133097853470019</v>
      </c>
      <c r="F91" s="13">
        <v>1406020.9800000042</v>
      </c>
      <c r="G91" s="13">
        <f t="shared" si="8"/>
        <v>74.804265801234521</v>
      </c>
      <c r="H91" s="19">
        <f t="shared" si="9"/>
        <v>-212936.72725381819</v>
      </c>
      <c r="I91" s="13">
        <f t="shared" si="10"/>
        <v>-11.328832052235486</v>
      </c>
      <c r="J91" s="19">
        <f t="shared" si="11"/>
        <v>1512489.3436269131</v>
      </c>
      <c r="K91" s="19">
        <f t="shared" si="12"/>
        <v>1459255.1618134587</v>
      </c>
      <c r="L91" s="19">
        <f t="shared" si="13"/>
        <v>1406020.9800000042</v>
      </c>
    </row>
    <row r="92" spans="1:12" x14ac:dyDescent="0.2">
      <c r="A92">
        <v>245</v>
      </c>
      <c r="B92" t="s">
        <v>110</v>
      </c>
      <c r="C92" s="13">
        <v>37105</v>
      </c>
      <c r="D92" s="13">
        <v>3090935.2174228476</v>
      </c>
      <c r="E92" s="13">
        <f t="shared" si="7"/>
        <v>83.302390982963146</v>
      </c>
      <c r="F92" s="13">
        <v>3679982.9200000037</v>
      </c>
      <c r="G92" s="13">
        <f t="shared" si="8"/>
        <v>99.177548039347897</v>
      </c>
      <c r="H92" s="19">
        <f t="shared" si="9"/>
        <v>589047.70257715601</v>
      </c>
      <c r="I92" s="13">
        <f t="shared" si="10"/>
        <v>15.875157056384746</v>
      </c>
      <c r="J92" s="19">
        <f t="shared" si="11"/>
        <v>3385459.0687114256</v>
      </c>
      <c r="K92" s="19">
        <f t="shared" si="12"/>
        <v>3532720.9943557149</v>
      </c>
      <c r="L92" s="19">
        <f t="shared" si="13"/>
        <v>3679982.9200000037</v>
      </c>
    </row>
    <row r="93" spans="1:12" x14ac:dyDescent="0.2">
      <c r="A93">
        <v>249</v>
      </c>
      <c r="B93" t="s">
        <v>111</v>
      </c>
      <c r="C93" s="13">
        <v>9486</v>
      </c>
      <c r="D93" s="13">
        <v>1192587.3877580366</v>
      </c>
      <c r="E93" s="13">
        <f t="shared" si="7"/>
        <v>125.72078723993639</v>
      </c>
      <c r="F93" s="13">
        <v>854339.44999999693</v>
      </c>
      <c r="G93" s="13">
        <f t="shared" si="8"/>
        <v>90.063193126712733</v>
      </c>
      <c r="H93" s="19">
        <f t="shared" si="9"/>
        <v>-338247.93775803968</v>
      </c>
      <c r="I93" s="13">
        <f t="shared" si="10"/>
        <v>-35.657594113223666</v>
      </c>
      <c r="J93" s="19">
        <f t="shared" si="11"/>
        <v>1023463.4188790168</v>
      </c>
      <c r="K93" s="19">
        <f t="shared" si="12"/>
        <v>938901.43443950685</v>
      </c>
      <c r="L93" s="19">
        <f t="shared" si="13"/>
        <v>854339.44999999693</v>
      </c>
    </row>
    <row r="94" spans="1:12" x14ac:dyDescent="0.2">
      <c r="A94">
        <v>250</v>
      </c>
      <c r="B94" t="s">
        <v>112</v>
      </c>
      <c r="C94" s="13">
        <v>1822</v>
      </c>
      <c r="D94" s="13">
        <v>132860.00442755633</v>
      </c>
      <c r="E94" s="13">
        <f t="shared" si="7"/>
        <v>72.919870706671972</v>
      </c>
      <c r="F94" s="13">
        <v>140691.49999999988</v>
      </c>
      <c r="G94" s="13">
        <f t="shared" si="8"/>
        <v>77.218166849615741</v>
      </c>
      <c r="H94" s="19">
        <f t="shared" si="9"/>
        <v>7831.4955724435567</v>
      </c>
      <c r="I94" s="13">
        <f t="shared" si="10"/>
        <v>4.2982961429437747</v>
      </c>
      <c r="J94" s="19">
        <f t="shared" si="11"/>
        <v>136775.75221377809</v>
      </c>
      <c r="K94" s="19">
        <f t="shared" si="12"/>
        <v>138733.62610688899</v>
      </c>
      <c r="L94" s="19">
        <f t="shared" si="13"/>
        <v>140691.49999999988</v>
      </c>
    </row>
    <row r="95" spans="1:12" x14ac:dyDescent="0.2">
      <c r="A95">
        <v>256</v>
      </c>
      <c r="B95" t="s">
        <v>113</v>
      </c>
      <c r="C95" s="13">
        <v>1597</v>
      </c>
      <c r="D95" s="13">
        <v>165292.26401038605</v>
      </c>
      <c r="E95" s="13">
        <f t="shared" si="7"/>
        <v>103.50173075165063</v>
      </c>
      <c r="F95" s="13">
        <v>127686.31000000006</v>
      </c>
      <c r="G95" s="13">
        <f t="shared" si="8"/>
        <v>79.953857232310611</v>
      </c>
      <c r="H95" s="19">
        <f t="shared" si="9"/>
        <v>-37605.954010385991</v>
      </c>
      <c r="I95" s="13">
        <f t="shared" si="10"/>
        <v>-23.547873519340008</v>
      </c>
      <c r="J95" s="19">
        <f t="shared" si="11"/>
        <v>146489.28700519307</v>
      </c>
      <c r="K95" s="19">
        <f t="shared" si="12"/>
        <v>137087.79850259656</v>
      </c>
      <c r="L95" s="19">
        <f t="shared" si="13"/>
        <v>127686.31000000006</v>
      </c>
    </row>
    <row r="96" spans="1:12" x14ac:dyDescent="0.2">
      <c r="A96">
        <v>257</v>
      </c>
      <c r="B96" t="s">
        <v>114</v>
      </c>
      <c r="C96" s="13">
        <v>40082</v>
      </c>
      <c r="D96" s="13">
        <v>2517099.2883241768</v>
      </c>
      <c r="E96" s="13">
        <f t="shared" si="7"/>
        <v>62.798744781302752</v>
      </c>
      <c r="F96" s="13">
        <v>3361130.7800000086</v>
      </c>
      <c r="G96" s="13">
        <f t="shared" si="8"/>
        <v>83.856363953894729</v>
      </c>
      <c r="H96" s="19">
        <f t="shared" si="9"/>
        <v>844031.49167583184</v>
      </c>
      <c r="I96" s="13">
        <f t="shared" si="10"/>
        <v>21.057619172591984</v>
      </c>
      <c r="J96" s="19">
        <f t="shared" si="11"/>
        <v>2939115.034162093</v>
      </c>
      <c r="K96" s="19">
        <f t="shared" si="12"/>
        <v>3150122.9070810508</v>
      </c>
      <c r="L96" s="19">
        <f t="shared" si="13"/>
        <v>3361130.7800000086</v>
      </c>
    </row>
    <row r="97" spans="1:12" x14ac:dyDescent="0.2">
      <c r="A97">
        <v>260</v>
      </c>
      <c r="B97" t="s">
        <v>115</v>
      </c>
      <c r="C97" s="13">
        <v>9933</v>
      </c>
      <c r="D97" s="13">
        <v>1468759.9921522988</v>
      </c>
      <c r="E97" s="13">
        <f t="shared" si="7"/>
        <v>147.86670614641082</v>
      </c>
      <c r="F97" s="13">
        <v>1021712.6100000013</v>
      </c>
      <c r="G97" s="13">
        <f t="shared" si="8"/>
        <v>102.86042585321668</v>
      </c>
      <c r="H97" s="19">
        <f t="shared" si="9"/>
        <v>-447047.38215229753</v>
      </c>
      <c r="I97" s="13">
        <f t="shared" si="10"/>
        <v>-45.006280293194152</v>
      </c>
      <c r="J97" s="19">
        <f t="shared" si="11"/>
        <v>1245236.30107615</v>
      </c>
      <c r="K97" s="19">
        <f t="shared" si="12"/>
        <v>1133474.4555380757</v>
      </c>
      <c r="L97" s="19">
        <f t="shared" si="13"/>
        <v>1021712.6100000013</v>
      </c>
    </row>
    <row r="98" spans="1:12" x14ac:dyDescent="0.2">
      <c r="A98">
        <v>261</v>
      </c>
      <c r="B98" t="s">
        <v>116</v>
      </c>
      <c r="C98" s="13">
        <v>6436</v>
      </c>
      <c r="D98" s="13">
        <v>801514.19913286192</v>
      </c>
      <c r="E98" s="13">
        <f t="shared" si="7"/>
        <v>124.53607817477656</v>
      </c>
      <c r="F98" s="13">
        <v>614162.01999999955</v>
      </c>
      <c r="G98" s="13">
        <f t="shared" si="8"/>
        <v>95.426044126786749</v>
      </c>
      <c r="H98" s="19">
        <f t="shared" si="9"/>
        <v>-187352.17913286237</v>
      </c>
      <c r="I98" s="13">
        <f t="shared" si="10"/>
        <v>-29.110034047989803</v>
      </c>
      <c r="J98" s="19">
        <f t="shared" si="11"/>
        <v>707838.10956643079</v>
      </c>
      <c r="K98" s="19">
        <f t="shared" si="12"/>
        <v>661000.06478321517</v>
      </c>
      <c r="L98" s="19">
        <f t="shared" si="13"/>
        <v>614162.01999999955</v>
      </c>
    </row>
    <row r="99" spans="1:12" x14ac:dyDescent="0.2">
      <c r="A99">
        <v>263</v>
      </c>
      <c r="B99" t="s">
        <v>117</v>
      </c>
      <c r="C99" s="13">
        <v>7854</v>
      </c>
      <c r="D99" s="13">
        <v>699990.19483298098</v>
      </c>
      <c r="E99" s="13">
        <f t="shared" si="7"/>
        <v>89.125311285075242</v>
      </c>
      <c r="F99" s="13">
        <v>658971.08000000007</v>
      </c>
      <c r="G99" s="13">
        <f t="shared" si="8"/>
        <v>83.902607588489957</v>
      </c>
      <c r="H99" s="19">
        <f t="shared" si="9"/>
        <v>-41019.114832980908</v>
      </c>
      <c r="I99" s="13">
        <f t="shared" si="10"/>
        <v>-5.2227036965852953</v>
      </c>
      <c r="J99" s="19">
        <f t="shared" si="11"/>
        <v>679480.63741649059</v>
      </c>
      <c r="K99" s="19">
        <f t="shared" si="12"/>
        <v>669225.85870824533</v>
      </c>
      <c r="L99" s="19">
        <f t="shared" si="13"/>
        <v>658971.08000000007</v>
      </c>
    </row>
    <row r="100" spans="1:12" x14ac:dyDescent="0.2">
      <c r="A100">
        <v>265</v>
      </c>
      <c r="B100" t="s">
        <v>118</v>
      </c>
      <c r="C100" s="13">
        <v>1107</v>
      </c>
      <c r="D100" s="13">
        <v>62233.551370368958</v>
      </c>
      <c r="E100" s="13">
        <f t="shared" si="7"/>
        <v>56.218203586602492</v>
      </c>
      <c r="F100" s="13">
        <v>81003.279999999795</v>
      </c>
      <c r="G100" s="13">
        <f t="shared" si="8"/>
        <v>73.173694670279858</v>
      </c>
      <c r="H100" s="19">
        <f t="shared" si="9"/>
        <v>18769.728629630838</v>
      </c>
      <c r="I100" s="13">
        <f t="shared" si="10"/>
        <v>16.955491083677359</v>
      </c>
      <c r="J100" s="19">
        <f t="shared" si="11"/>
        <v>71618.415685184373</v>
      </c>
      <c r="K100" s="19">
        <f t="shared" si="12"/>
        <v>76310.847842592091</v>
      </c>
      <c r="L100" s="19">
        <f t="shared" si="13"/>
        <v>81003.279999999795</v>
      </c>
    </row>
    <row r="101" spans="1:12" x14ac:dyDescent="0.2">
      <c r="A101">
        <v>271</v>
      </c>
      <c r="B101" t="s">
        <v>119</v>
      </c>
      <c r="C101" s="13">
        <v>7013</v>
      </c>
      <c r="D101" s="13">
        <v>595095.44184942858</v>
      </c>
      <c r="E101" s="13">
        <f t="shared" si="7"/>
        <v>84.85604475252083</v>
      </c>
      <c r="F101" s="13">
        <v>625286.62000000337</v>
      </c>
      <c r="G101" s="13">
        <f t="shared" si="8"/>
        <v>89.161075146157614</v>
      </c>
      <c r="H101" s="19">
        <f t="shared" si="9"/>
        <v>30191.178150574793</v>
      </c>
      <c r="I101" s="13">
        <f t="shared" si="10"/>
        <v>4.3050303936367875</v>
      </c>
      <c r="J101" s="19">
        <f t="shared" si="11"/>
        <v>610191.03092471603</v>
      </c>
      <c r="K101" s="19">
        <f t="shared" si="12"/>
        <v>617738.8254623597</v>
      </c>
      <c r="L101" s="19">
        <f t="shared" si="13"/>
        <v>625286.62000000337</v>
      </c>
    </row>
    <row r="102" spans="1:12" x14ac:dyDescent="0.2">
      <c r="A102">
        <v>272</v>
      </c>
      <c r="B102" t="s">
        <v>120</v>
      </c>
      <c r="C102" s="13">
        <v>47772</v>
      </c>
      <c r="D102" s="13">
        <v>4492383.7398468042</v>
      </c>
      <c r="E102" s="13">
        <f t="shared" si="7"/>
        <v>94.038008453629828</v>
      </c>
      <c r="F102" s="13">
        <v>3954273.2800000049</v>
      </c>
      <c r="G102" s="13">
        <f t="shared" si="8"/>
        <v>82.773869212090872</v>
      </c>
      <c r="H102" s="19">
        <f t="shared" si="9"/>
        <v>-538110.45984679926</v>
      </c>
      <c r="I102" s="13">
        <f t="shared" si="10"/>
        <v>-11.264139241538961</v>
      </c>
      <c r="J102" s="19">
        <f t="shared" si="11"/>
        <v>4223328.5099234041</v>
      </c>
      <c r="K102" s="19">
        <f t="shared" si="12"/>
        <v>4088800.8949617045</v>
      </c>
      <c r="L102" s="19">
        <f t="shared" si="13"/>
        <v>3954273.2800000049</v>
      </c>
    </row>
    <row r="103" spans="1:12" x14ac:dyDescent="0.2">
      <c r="A103">
        <v>273</v>
      </c>
      <c r="B103" t="s">
        <v>121</v>
      </c>
      <c r="C103" s="13">
        <v>3925</v>
      </c>
      <c r="D103" s="13">
        <v>380791.71190383058</v>
      </c>
      <c r="E103" s="13">
        <f t="shared" si="7"/>
        <v>97.016996663396327</v>
      </c>
      <c r="F103" s="13">
        <v>354547.63999999873</v>
      </c>
      <c r="G103" s="13">
        <f t="shared" si="8"/>
        <v>90.330608917197125</v>
      </c>
      <c r="H103" s="19">
        <f t="shared" si="9"/>
        <v>-26244.071903831849</v>
      </c>
      <c r="I103" s="13">
        <f t="shared" si="10"/>
        <v>-6.6863877461991974</v>
      </c>
      <c r="J103" s="19">
        <f t="shared" si="11"/>
        <v>367669.67595191463</v>
      </c>
      <c r="K103" s="19">
        <f t="shared" si="12"/>
        <v>361108.65797595668</v>
      </c>
      <c r="L103" s="19">
        <f t="shared" si="13"/>
        <v>354547.63999999873</v>
      </c>
    </row>
    <row r="104" spans="1:12" x14ac:dyDescent="0.2">
      <c r="A104">
        <v>275</v>
      </c>
      <c r="B104" t="s">
        <v>122</v>
      </c>
      <c r="C104" s="13">
        <v>2593</v>
      </c>
      <c r="D104" s="13">
        <v>359147.52752765513</v>
      </c>
      <c r="E104" s="13">
        <f t="shared" si="7"/>
        <v>138.50656672875246</v>
      </c>
      <c r="F104" s="13">
        <v>220475.62999999989</v>
      </c>
      <c r="G104" s="13">
        <f t="shared" si="8"/>
        <v>85.027238719629736</v>
      </c>
      <c r="H104" s="19">
        <f t="shared" si="9"/>
        <v>-138671.89752765524</v>
      </c>
      <c r="I104" s="13">
        <f t="shared" si="10"/>
        <v>-53.479328009122732</v>
      </c>
      <c r="J104" s="19">
        <f t="shared" si="11"/>
        <v>289811.57876382751</v>
      </c>
      <c r="K104" s="19">
        <f t="shared" si="12"/>
        <v>255143.6043819137</v>
      </c>
      <c r="L104" s="19">
        <f t="shared" si="13"/>
        <v>220475.62999999989</v>
      </c>
    </row>
    <row r="105" spans="1:12" x14ac:dyDescent="0.2">
      <c r="A105">
        <v>276</v>
      </c>
      <c r="B105" t="s">
        <v>123</v>
      </c>
      <c r="C105" s="13">
        <v>14857</v>
      </c>
      <c r="D105" s="13">
        <v>1555646.2076170433</v>
      </c>
      <c r="E105" s="13">
        <f t="shared" si="7"/>
        <v>104.70796308925377</v>
      </c>
      <c r="F105" s="13">
        <v>1355619.0800000019</v>
      </c>
      <c r="G105" s="13">
        <f t="shared" si="8"/>
        <v>91.24446927374315</v>
      </c>
      <c r="H105" s="19">
        <f t="shared" si="9"/>
        <v>-200027.12761704135</v>
      </c>
      <c r="I105" s="13">
        <f t="shared" si="10"/>
        <v>-13.463493815510624</v>
      </c>
      <c r="J105" s="19">
        <f t="shared" si="11"/>
        <v>1455632.6438085227</v>
      </c>
      <c r="K105" s="19">
        <f t="shared" si="12"/>
        <v>1405625.8619042623</v>
      </c>
      <c r="L105" s="19">
        <f t="shared" si="13"/>
        <v>1355619.0800000019</v>
      </c>
    </row>
    <row r="106" spans="1:12" x14ac:dyDescent="0.2">
      <c r="A106">
        <v>280</v>
      </c>
      <c r="B106" t="s">
        <v>124</v>
      </c>
      <c r="C106" s="13">
        <v>2068</v>
      </c>
      <c r="D106" s="13">
        <v>66861.510422178733</v>
      </c>
      <c r="E106" s="13">
        <f t="shared" si="7"/>
        <v>32.331484730260506</v>
      </c>
      <c r="F106" s="13">
        <v>148296.1399999999</v>
      </c>
      <c r="G106" s="13">
        <f t="shared" si="8"/>
        <v>71.709932301740764</v>
      </c>
      <c r="H106" s="19">
        <f t="shared" si="9"/>
        <v>81434.629577821164</v>
      </c>
      <c r="I106" s="13">
        <f t="shared" si="10"/>
        <v>39.378447571480251</v>
      </c>
      <c r="J106" s="19">
        <f t="shared" si="11"/>
        <v>107578.82521108931</v>
      </c>
      <c r="K106" s="19">
        <f t="shared" si="12"/>
        <v>127937.4826055446</v>
      </c>
      <c r="L106" s="19">
        <f t="shared" si="13"/>
        <v>148296.1399999999</v>
      </c>
    </row>
    <row r="107" spans="1:12" x14ac:dyDescent="0.2">
      <c r="A107">
        <v>284</v>
      </c>
      <c r="B107" t="s">
        <v>125</v>
      </c>
      <c r="C107" s="13">
        <v>2292</v>
      </c>
      <c r="D107" s="13">
        <v>140357.15449248251</v>
      </c>
      <c r="E107" s="13">
        <f t="shared" si="7"/>
        <v>61.237851000210519</v>
      </c>
      <c r="F107" s="13">
        <v>160483.39999999991</v>
      </c>
      <c r="G107" s="13">
        <f t="shared" si="8"/>
        <v>70.018935427574135</v>
      </c>
      <c r="H107" s="19">
        <f t="shared" si="9"/>
        <v>20126.245507517393</v>
      </c>
      <c r="I107" s="13">
        <f t="shared" si="10"/>
        <v>8.7810844273636093</v>
      </c>
      <c r="J107" s="19">
        <f t="shared" si="11"/>
        <v>150420.27724624122</v>
      </c>
      <c r="K107" s="19">
        <f t="shared" si="12"/>
        <v>155451.83862312057</v>
      </c>
      <c r="L107" s="19">
        <f t="shared" si="13"/>
        <v>160483.39999999991</v>
      </c>
    </row>
    <row r="108" spans="1:12" x14ac:dyDescent="0.2">
      <c r="A108">
        <v>285</v>
      </c>
      <c r="B108" t="s">
        <v>126</v>
      </c>
      <c r="C108" s="13">
        <v>51668</v>
      </c>
      <c r="D108" s="13">
        <v>7670904.1084265448</v>
      </c>
      <c r="E108" s="13">
        <f t="shared" si="7"/>
        <v>148.46528041392244</v>
      </c>
      <c r="F108" s="13">
        <v>5833268.9599999916</v>
      </c>
      <c r="G108" s="13">
        <f t="shared" si="8"/>
        <v>112.89906634667476</v>
      </c>
      <c r="H108" s="19">
        <f t="shared" si="9"/>
        <v>-1837635.1484265532</v>
      </c>
      <c r="I108" s="13">
        <f t="shared" si="10"/>
        <v>-35.566214067247685</v>
      </c>
      <c r="J108" s="19">
        <f t="shared" si="11"/>
        <v>6752086.5342132682</v>
      </c>
      <c r="K108" s="19">
        <f t="shared" si="12"/>
        <v>6292677.7471066294</v>
      </c>
      <c r="L108" s="19">
        <f t="shared" si="13"/>
        <v>5833268.9599999916</v>
      </c>
    </row>
    <row r="109" spans="1:12" x14ac:dyDescent="0.2">
      <c r="A109">
        <v>286</v>
      </c>
      <c r="B109" t="s">
        <v>127</v>
      </c>
      <c r="C109" s="13">
        <v>81187</v>
      </c>
      <c r="D109" s="13">
        <v>9792571.289328713</v>
      </c>
      <c r="E109" s="13">
        <f t="shared" si="7"/>
        <v>120.6174792679704</v>
      </c>
      <c r="F109" s="13">
        <v>7870451.3400000036</v>
      </c>
      <c r="G109" s="13">
        <f t="shared" si="8"/>
        <v>96.942260953108303</v>
      </c>
      <c r="H109" s="19">
        <f t="shared" si="9"/>
        <v>-1922119.9493287094</v>
      </c>
      <c r="I109" s="13">
        <f t="shared" si="10"/>
        <v>-23.6752183148621</v>
      </c>
      <c r="J109" s="19">
        <f t="shared" si="11"/>
        <v>8831511.3146643583</v>
      </c>
      <c r="K109" s="19">
        <f t="shared" si="12"/>
        <v>8350981.3273321809</v>
      </c>
      <c r="L109" s="19">
        <f t="shared" si="13"/>
        <v>7870451.3400000036</v>
      </c>
    </row>
    <row r="110" spans="1:12" x14ac:dyDescent="0.2">
      <c r="A110">
        <v>287</v>
      </c>
      <c r="B110" t="s">
        <v>128</v>
      </c>
      <c r="C110" s="13">
        <v>6404</v>
      </c>
      <c r="D110" s="13">
        <v>348495.82310485432</v>
      </c>
      <c r="E110" s="13">
        <f t="shared" si="7"/>
        <v>54.418460822119663</v>
      </c>
      <c r="F110" s="13">
        <v>396359.96999999974</v>
      </c>
      <c r="G110" s="13">
        <f t="shared" si="8"/>
        <v>61.892562460961855</v>
      </c>
      <c r="H110" s="19">
        <f t="shared" si="9"/>
        <v>47864.146895145415</v>
      </c>
      <c r="I110" s="13">
        <f t="shared" si="10"/>
        <v>7.4741016388421944</v>
      </c>
      <c r="J110" s="19">
        <f t="shared" si="11"/>
        <v>372427.89655242703</v>
      </c>
      <c r="K110" s="19">
        <f t="shared" si="12"/>
        <v>384393.93327621336</v>
      </c>
      <c r="L110" s="19">
        <f t="shared" si="13"/>
        <v>396359.96999999974</v>
      </c>
    </row>
    <row r="111" spans="1:12" x14ac:dyDescent="0.2">
      <c r="A111">
        <v>288</v>
      </c>
      <c r="B111" t="s">
        <v>129</v>
      </c>
      <c r="C111" s="13">
        <v>6416</v>
      </c>
      <c r="D111" s="13">
        <v>286170.73183881649</v>
      </c>
      <c r="E111" s="13">
        <f t="shared" si="7"/>
        <v>44.602670174379128</v>
      </c>
      <c r="F111" s="13">
        <v>405417.30000000075</v>
      </c>
      <c r="G111" s="13">
        <f t="shared" si="8"/>
        <v>63.188481920199621</v>
      </c>
      <c r="H111" s="19">
        <f t="shared" si="9"/>
        <v>119246.56816118426</v>
      </c>
      <c r="I111" s="13">
        <f t="shared" si="10"/>
        <v>18.585811745820489</v>
      </c>
      <c r="J111" s="19">
        <f t="shared" si="11"/>
        <v>345794.01591940864</v>
      </c>
      <c r="K111" s="19">
        <f t="shared" si="12"/>
        <v>375605.65795970469</v>
      </c>
      <c r="L111" s="19">
        <f t="shared" si="13"/>
        <v>405417.30000000075</v>
      </c>
    </row>
    <row r="112" spans="1:12" x14ac:dyDescent="0.2">
      <c r="A112">
        <v>290</v>
      </c>
      <c r="B112" t="s">
        <v>130</v>
      </c>
      <c r="C112" s="13">
        <v>8042</v>
      </c>
      <c r="D112" s="13">
        <v>1368596.4782165692</v>
      </c>
      <c r="E112" s="13">
        <f t="shared" si="7"/>
        <v>170.18110895505708</v>
      </c>
      <c r="F112" s="13">
        <v>723494.52999999933</v>
      </c>
      <c r="G112" s="13">
        <f t="shared" si="8"/>
        <v>89.964502611290641</v>
      </c>
      <c r="H112" s="19">
        <f t="shared" si="9"/>
        <v>-645101.94821656984</v>
      </c>
      <c r="I112" s="13">
        <f t="shared" si="10"/>
        <v>-80.216606343766458</v>
      </c>
      <c r="J112" s="19">
        <f t="shared" si="11"/>
        <v>1046045.5041082843</v>
      </c>
      <c r="K112" s="19">
        <f t="shared" si="12"/>
        <v>884770.01705414173</v>
      </c>
      <c r="L112" s="19">
        <f t="shared" si="13"/>
        <v>723494.52999999933</v>
      </c>
    </row>
    <row r="113" spans="1:12" x14ac:dyDescent="0.2">
      <c r="A113">
        <v>291</v>
      </c>
      <c r="B113" t="s">
        <v>131</v>
      </c>
      <c r="C113" s="13">
        <v>2161</v>
      </c>
      <c r="D113" s="13">
        <v>213346.04558888037</v>
      </c>
      <c r="E113" s="13">
        <f t="shared" si="7"/>
        <v>98.725611100823869</v>
      </c>
      <c r="F113" s="13">
        <v>164621.40000000037</v>
      </c>
      <c r="G113" s="13">
        <f t="shared" si="8"/>
        <v>76.178343359555939</v>
      </c>
      <c r="H113" s="19">
        <f t="shared" si="9"/>
        <v>-48724.645588879997</v>
      </c>
      <c r="I113" s="13">
        <f t="shared" si="10"/>
        <v>-22.54726774126793</v>
      </c>
      <c r="J113" s="19">
        <f t="shared" si="11"/>
        <v>188983.72279444037</v>
      </c>
      <c r="K113" s="19">
        <f t="shared" si="12"/>
        <v>176802.56139722036</v>
      </c>
      <c r="L113" s="19">
        <f t="shared" si="13"/>
        <v>164621.40000000037</v>
      </c>
    </row>
    <row r="114" spans="1:12" x14ac:dyDescent="0.2">
      <c r="A114">
        <v>297</v>
      </c>
      <c r="B114" t="s">
        <v>132</v>
      </c>
      <c r="C114" s="13">
        <v>120210</v>
      </c>
      <c r="D114" s="13">
        <v>11590166.599274704</v>
      </c>
      <c r="E114" s="13">
        <f t="shared" si="7"/>
        <v>96.415993671697066</v>
      </c>
      <c r="F114" s="13">
        <v>11099191.849999994</v>
      </c>
      <c r="G114" s="13">
        <f t="shared" si="8"/>
        <v>92.331684967972663</v>
      </c>
      <c r="H114" s="19">
        <f t="shared" si="9"/>
        <v>-490974.74927471019</v>
      </c>
      <c r="I114" s="13">
        <f t="shared" si="10"/>
        <v>-4.0843087037244006</v>
      </c>
      <c r="J114" s="19">
        <f t="shared" si="11"/>
        <v>11344679.224637348</v>
      </c>
      <c r="K114" s="19">
        <f t="shared" si="12"/>
        <v>11221935.537318671</v>
      </c>
      <c r="L114" s="19">
        <f t="shared" si="13"/>
        <v>11099191.849999994</v>
      </c>
    </row>
    <row r="115" spans="1:12" x14ac:dyDescent="0.2">
      <c r="A115">
        <v>300</v>
      </c>
      <c r="B115" t="s">
        <v>133</v>
      </c>
      <c r="C115" s="13">
        <v>3534</v>
      </c>
      <c r="D115" s="13">
        <v>185283.71206271451</v>
      </c>
      <c r="E115" s="13">
        <f t="shared" si="7"/>
        <v>52.428894188657189</v>
      </c>
      <c r="F115" s="13">
        <v>221079.6799999997</v>
      </c>
      <c r="G115" s="13">
        <f t="shared" si="8"/>
        <v>62.557917374080276</v>
      </c>
      <c r="H115" s="19">
        <f t="shared" si="9"/>
        <v>35795.967937285197</v>
      </c>
      <c r="I115" s="13">
        <f t="shared" si="10"/>
        <v>10.129023185423089</v>
      </c>
      <c r="J115" s="19">
        <f t="shared" si="11"/>
        <v>203181.6960313571</v>
      </c>
      <c r="K115" s="19">
        <f t="shared" si="12"/>
        <v>212130.6880156784</v>
      </c>
      <c r="L115" s="19">
        <f t="shared" si="13"/>
        <v>221079.6799999997</v>
      </c>
    </row>
    <row r="116" spans="1:12" x14ac:dyDescent="0.2">
      <c r="A116">
        <v>301</v>
      </c>
      <c r="B116" t="s">
        <v>134</v>
      </c>
      <c r="C116" s="13">
        <v>20456</v>
      </c>
      <c r="D116" s="13">
        <v>1820343.5344418678</v>
      </c>
      <c r="E116" s="13">
        <f t="shared" si="7"/>
        <v>88.988244741976331</v>
      </c>
      <c r="F116" s="13">
        <v>1518714.0399999991</v>
      </c>
      <c r="G116" s="13">
        <f t="shared" si="8"/>
        <v>74.242962456003085</v>
      </c>
      <c r="H116" s="19">
        <f t="shared" si="9"/>
        <v>-301629.49444186874</v>
      </c>
      <c r="I116" s="13">
        <f t="shared" si="10"/>
        <v>-14.745282285973246</v>
      </c>
      <c r="J116" s="19">
        <f t="shared" si="11"/>
        <v>1669528.7872209335</v>
      </c>
      <c r="K116" s="19">
        <f t="shared" si="12"/>
        <v>1594121.4136104663</v>
      </c>
      <c r="L116" s="19">
        <f t="shared" si="13"/>
        <v>1518714.0399999991</v>
      </c>
    </row>
    <row r="117" spans="1:12" x14ac:dyDescent="0.2">
      <c r="A117">
        <v>304</v>
      </c>
      <c r="B117" t="s">
        <v>135</v>
      </c>
      <c r="C117" s="13">
        <v>962</v>
      </c>
      <c r="D117" s="13">
        <v>107764.9203054595</v>
      </c>
      <c r="E117" s="13">
        <f t="shared" si="7"/>
        <v>112.02174667927183</v>
      </c>
      <c r="F117" s="13">
        <v>67334.09999999986</v>
      </c>
      <c r="G117" s="13">
        <f t="shared" si="8"/>
        <v>69.993866943866806</v>
      </c>
      <c r="H117" s="19">
        <f t="shared" si="9"/>
        <v>-40430.820305459638</v>
      </c>
      <c r="I117" s="13">
        <f t="shared" si="10"/>
        <v>-42.02787973540503</v>
      </c>
      <c r="J117" s="19">
        <f t="shared" si="11"/>
        <v>87549.510152729679</v>
      </c>
      <c r="K117" s="19">
        <f t="shared" si="12"/>
        <v>77441.805076364777</v>
      </c>
      <c r="L117" s="19">
        <f t="shared" si="13"/>
        <v>67334.09999999986</v>
      </c>
    </row>
    <row r="118" spans="1:12" x14ac:dyDescent="0.2">
      <c r="A118">
        <v>305</v>
      </c>
      <c r="B118" t="s">
        <v>136</v>
      </c>
      <c r="C118" s="13">
        <v>15213</v>
      </c>
      <c r="D118" s="13">
        <v>1565067.8958808037</v>
      </c>
      <c r="E118" s="13">
        <f t="shared" si="7"/>
        <v>102.87700623682402</v>
      </c>
      <c r="F118" s="13">
        <v>1358129.3800000064</v>
      </c>
      <c r="G118" s="13">
        <f t="shared" si="8"/>
        <v>89.274264116216813</v>
      </c>
      <c r="H118" s="19">
        <f t="shared" si="9"/>
        <v>-206938.51588079729</v>
      </c>
      <c r="I118" s="13">
        <f t="shared" si="10"/>
        <v>-13.602742120607196</v>
      </c>
      <c r="J118" s="19">
        <f t="shared" si="11"/>
        <v>1461598.6379404049</v>
      </c>
      <c r="K118" s="19">
        <f t="shared" si="12"/>
        <v>1409864.0089702057</v>
      </c>
      <c r="L118" s="19">
        <f t="shared" si="13"/>
        <v>1358129.3800000064</v>
      </c>
    </row>
    <row r="119" spans="1:12" x14ac:dyDescent="0.2">
      <c r="A119">
        <v>309</v>
      </c>
      <c r="B119" t="s">
        <v>137</v>
      </c>
      <c r="C119" s="13">
        <v>6552</v>
      </c>
      <c r="D119" s="13">
        <v>1034272.303043958</v>
      </c>
      <c r="E119" s="13">
        <f t="shared" si="7"/>
        <v>157.8559681080522</v>
      </c>
      <c r="F119" s="13">
        <v>728805.77999999933</v>
      </c>
      <c r="G119" s="13">
        <f t="shared" si="8"/>
        <v>111.2340934065933</v>
      </c>
      <c r="H119" s="19">
        <f t="shared" si="9"/>
        <v>-305466.5230439587</v>
      </c>
      <c r="I119" s="13">
        <f t="shared" si="10"/>
        <v>-46.6218747014589</v>
      </c>
      <c r="J119" s="19">
        <f t="shared" si="11"/>
        <v>881539.04152197868</v>
      </c>
      <c r="K119" s="19">
        <f t="shared" si="12"/>
        <v>805172.41076098895</v>
      </c>
      <c r="L119" s="19">
        <f t="shared" si="13"/>
        <v>728805.77999999933</v>
      </c>
    </row>
    <row r="120" spans="1:12" x14ac:dyDescent="0.2">
      <c r="A120">
        <v>312</v>
      </c>
      <c r="B120" t="s">
        <v>138</v>
      </c>
      <c r="C120" s="13">
        <v>1288</v>
      </c>
      <c r="D120" s="13">
        <v>99054.319206380562</v>
      </c>
      <c r="E120" s="13">
        <f t="shared" si="7"/>
        <v>76.905527334146399</v>
      </c>
      <c r="F120" s="13">
        <v>107596.51999999979</v>
      </c>
      <c r="G120" s="13">
        <f t="shared" si="8"/>
        <v>83.537670807453253</v>
      </c>
      <c r="H120" s="19">
        <f t="shared" si="9"/>
        <v>8542.200793619224</v>
      </c>
      <c r="I120" s="13">
        <f t="shared" si="10"/>
        <v>6.6321434733068507</v>
      </c>
      <c r="J120" s="19">
        <f t="shared" si="11"/>
        <v>103325.41960319018</v>
      </c>
      <c r="K120" s="19">
        <f t="shared" si="12"/>
        <v>105460.96980159498</v>
      </c>
      <c r="L120" s="19">
        <f t="shared" si="13"/>
        <v>107596.51999999979</v>
      </c>
    </row>
    <row r="121" spans="1:12" x14ac:dyDescent="0.2">
      <c r="A121">
        <v>316</v>
      </c>
      <c r="B121" t="s">
        <v>139</v>
      </c>
      <c r="C121" s="13">
        <v>4326</v>
      </c>
      <c r="D121" s="13">
        <v>431841.48028099269</v>
      </c>
      <c r="E121" s="13">
        <f t="shared" si="7"/>
        <v>99.824660259129146</v>
      </c>
      <c r="F121" s="13">
        <v>409069.86000000057</v>
      </c>
      <c r="G121" s="13">
        <f t="shared" si="8"/>
        <v>94.560762829403743</v>
      </c>
      <c r="H121" s="19">
        <f t="shared" si="9"/>
        <v>-22771.620280992123</v>
      </c>
      <c r="I121" s="13">
        <f t="shared" si="10"/>
        <v>-5.26389742972541</v>
      </c>
      <c r="J121" s="19">
        <f t="shared" si="11"/>
        <v>420455.67014049663</v>
      </c>
      <c r="K121" s="19">
        <f t="shared" si="12"/>
        <v>414762.76507024863</v>
      </c>
      <c r="L121" s="19">
        <f t="shared" si="13"/>
        <v>409069.86000000057</v>
      </c>
    </row>
    <row r="122" spans="1:12" x14ac:dyDescent="0.2">
      <c r="A122">
        <v>317</v>
      </c>
      <c r="B122" t="s">
        <v>140</v>
      </c>
      <c r="C122" s="13">
        <v>2538</v>
      </c>
      <c r="D122" s="13">
        <v>170138.03593234721</v>
      </c>
      <c r="E122" s="13">
        <f t="shared" si="7"/>
        <v>67.036263172713632</v>
      </c>
      <c r="F122" s="13">
        <v>192087.25999999978</v>
      </c>
      <c r="G122" s="13">
        <f t="shared" si="8"/>
        <v>75.684499605988876</v>
      </c>
      <c r="H122" s="19">
        <f t="shared" si="9"/>
        <v>21949.224067652569</v>
      </c>
      <c r="I122" s="13">
        <f t="shared" si="10"/>
        <v>8.6482364332752439</v>
      </c>
      <c r="J122" s="19">
        <f t="shared" si="11"/>
        <v>181112.64796617348</v>
      </c>
      <c r="K122" s="19">
        <f t="shared" si="12"/>
        <v>186599.95398308663</v>
      </c>
      <c r="L122" s="19">
        <f t="shared" si="13"/>
        <v>192087.25999999978</v>
      </c>
    </row>
    <row r="123" spans="1:12" x14ac:dyDescent="0.2">
      <c r="A123">
        <v>320</v>
      </c>
      <c r="B123" t="s">
        <v>141</v>
      </c>
      <c r="C123" s="13">
        <v>7191</v>
      </c>
      <c r="D123" s="13">
        <v>724718.95279809658</v>
      </c>
      <c r="E123" s="13">
        <f t="shared" si="7"/>
        <v>100.78138684440225</v>
      </c>
      <c r="F123" s="13">
        <v>618831.21999999881</v>
      </c>
      <c r="G123" s="13">
        <f t="shared" si="8"/>
        <v>86.056350994298256</v>
      </c>
      <c r="H123" s="19">
        <f t="shared" si="9"/>
        <v>-105887.73279809777</v>
      </c>
      <c r="I123" s="13">
        <f t="shared" si="10"/>
        <v>-14.725035850103987</v>
      </c>
      <c r="J123" s="19">
        <f t="shared" si="11"/>
        <v>671775.08639904764</v>
      </c>
      <c r="K123" s="19">
        <f t="shared" si="12"/>
        <v>645303.15319952322</v>
      </c>
      <c r="L123" s="19">
        <f t="shared" si="13"/>
        <v>618831.21999999881</v>
      </c>
    </row>
    <row r="124" spans="1:12" x14ac:dyDescent="0.2">
      <c r="A124">
        <v>322</v>
      </c>
      <c r="B124" t="s">
        <v>142</v>
      </c>
      <c r="C124" s="13">
        <v>6609</v>
      </c>
      <c r="D124" s="13">
        <v>479522.30250622943</v>
      </c>
      <c r="E124" s="13">
        <f t="shared" si="7"/>
        <v>72.555954381332938</v>
      </c>
      <c r="F124" s="13">
        <v>474590.51000000164</v>
      </c>
      <c r="G124" s="13">
        <f t="shared" si="8"/>
        <v>71.809730670298322</v>
      </c>
      <c r="H124" s="19">
        <f t="shared" si="9"/>
        <v>-4931.7925062277936</v>
      </c>
      <c r="I124" s="13">
        <f t="shared" si="10"/>
        <v>-0.74622371103461849</v>
      </c>
      <c r="J124" s="19">
        <f t="shared" si="11"/>
        <v>477056.40625311551</v>
      </c>
      <c r="K124" s="19">
        <f t="shared" si="12"/>
        <v>475823.45812655857</v>
      </c>
      <c r="L124" s="19">
        <f t="shared" si="13"/>
        <v>474590.51000000164</v>
      </c>
    </row>
    <row r="125" spans="1:12" x14ac:dyDescent="0.2">
      <c r="A125">
        <v>398</v>
      </c>
      <c r="B125" t="s">
        <v>143</v>
      </c>
      <c r="C125" s="13">
        <v>119984</v>
      </c>
      <c r="D125" s="13">
        <v>14806864.444329901</v>
      </c>
      <c r="E125" s="13">
        <f t="shared" si="7"/>
        <v>123.40699130158939</v>
      </c>
      <c r="F125" s="13">
        <v>13039182.469999991</v>
      </c>
      <c r="G125" s="13">
        <f t="shared" si="8"/>
        <v>108.67434382917715</v>
      </c>
      <c r="H125" s="19">
        <f t="shared" si="9"/>
        <v>-1767681.9743299093</v>
      </c>
      <c r="I125" s="13">
        <f t="shared" si="10"/>
        <v>-14.732647472412232</v>
      </c>
      <c r="J125" s="19">
        <f t="shared" si="11"/>
        <v>13923023.457164947</v>
      </c>
      <c r="K125" s="19">
        <f t="shared" si="12"/>
        <v>13481102.963582469</v>
      </c>
      <c r="L125" s="19">
        <f t="shared" si="13"/>
        <v>13039182.469999991</v>
      </c>
    </row>
    <row r="126" spans="1:12" x14ac:dyDescent="0.2">
      <c r="A126">
        <v>399</v>
      </c>
      <c r="B126" t="s">
        <v>144</v>
      </c>
      <c r="C126" s="13">
        <v>7996</v>
      </c>
      <c r="D126" s="13">
        <v>510330.72046186385</v>
      </c>
      <c r="E126" s="13">
        <f t="shared" si="7"/>
        <v>63.823251683574767</v>
      </c>
      <c r="F126" s="13">
        <v>560825.3599999994</v>
      </c>
      <c r="G126" s="13">
        <f t="shared" si="8"/>
        <v>70.138239119559699</v>
      </c>
      <c r="H126" s="19">
        <f t="shared" si="9"/>
        <v>50494.639538135554</v>
      </c>
      <c r="I126" s="13">
        <f t="shared" si="10"/>
        <v>6.3149874359849365</v>
      </c>
      <c r="J126" s="19">
        <f t="shared" si="11"/>
        <v>535578.0402309316</v>
      </c>
      <c r="K126" s="19">
        <f t="shared" si="12"/>
        <v>548201.70011546556</v>
      </c>
      <c r="L126" s="19">
        <f t="shared" si="13"/>
        <v>560825.3599999994</v>
      </c>
    </row>
    <row r="127" spans="1:12" x14ac:dyDescent="0.2">
      <c r="A127">
        <v>400</v>
      </c>
      <c r="B127" t="s">
        <v>145</v>
      </c>
      <c r="C127" s="13">
        <v>8468</v>
      </c>
      <c r="D127" s="13">
        <v>695686.61625609093</v>
      </c>
      <c r="E127" s="13">
        <f t="shared" si="7"/>
        <v>82.154772821928546</v>
      </c>
      <c r="F127" s="13">
        <v>627106.24999999814</v>
      </c>
      <c r="G127" s="13">
        <f t="shared" si="8"/>
        <v>74.056004959848622</v>
      </c>
      <c r="H127" s="19">
        <f t="shared" si="9"/>
        <v>-68580.366256092791</v>
      </c>
      <c r="I127" s="13">
        <f t="shared" si="10"/>
        <v>-8.0987678620799226</v>
      </c>
      <c r="J127" s="19">
        <f t="shared" si="11"/>
        <v>661396.43312804447</v>
      </c>
      <c r="K127" s="19">
        <f t="shared" si="12"/>
        <v>644251.34156402131</v>
      </c>
      <c r="L127" s="19">
        <f t="shared" si="13"/>
        <v>627106.24999999814</v>
      </c>
    </row>
    <row r="128" spans="1:12" x14ac:dyDescent="0.2">
      <c r="A128">
        <v>402</v>
      </c>
      <c r="B128" t="s">
        <v>146</v>
      </c>
      <c r="C128" s="13">
        <v>9358</v>
      </c>
      <c r="D128" s="13">
        <v>868362.86115618108</v>
      </c>
      <c r="E128" s="13">
        <f t="shared" si="7"/>
        <v>92.793637652936638</v>
      </c>
      <c r="F128" s="13">
        <v>797837.6799999997</v>
      </c>
      <c r="G128" s="13">
        <f t="shared" si="8"/>
        <v>85.257285744817239</v>
      </c>
      <c r="H128" s="19">
        <f t="shared" si="9"/>
        <v>-70525.181156181381</v>
      </c>
      <c r="I128" s="13">
        <f t="shared" si="10"/>
        <v>-7.5363519081194035</v>
      </c>
      <c r="J128" s="19">
        <f t="shared" si="11"/>
        <v>833100.27057809033</v>
      </c>
      <c r="K128" s="19">
        <f t="shared" si="12"/>
        <v>815468.97528904502</v>
      </c>
      <c r="L128" s="19">
        <f t="shared" si="13"/>
        <v>797837.6799999997</v>
      </c>
    </row>
    <row r="129" spans="1:12" x14ac:dyDescent="0.2">
      <c r="A129">
        <v>403</v>
      </c>
      <c r="B129" t="s">
        <v>147</v>
      </c>
      <c r="C129" s="13">
        <v>2925</v>
      </c>
      <c r="D129" s="13">
        <v>182921.9612227717</v>
      </c>
      <c r="E129" s="13">
        <f t="shared" si="7"/>
        <v>62.537422640263827</v>
      </c>
      <c r="F129" s="13">
        <v>204132.53000000026</v>
      </c>
      <c r="G129" s="13">
        <f t="shared" si="8"/>
        <v>69.78889914529924</v>
      </c>
      <c r="H129" s="19">
        <f t="shared" si="9"/>
        <v>21210.56877722856</v>
      </c>
      <c r="I129" s="13">
        <f t="shared" si="10"/>
        <v>7.2514765050354049</v>
      </c>
      <c r="J129" s="19">
        <f t="shared" si="11"/>
        <v>193527.24561138597</v>
      </c>
      <c r="K129" s="19">
        <f t="shared" si="12"/>
        <v>198829.88780569311</v>
      </c>
      <c r="L129" s="19">
        <f t="shared" si="13"/>
        <v>204132.53000000026</v>
      </c>
    </row>
    <row r="130" spans="1:12" x14ac:dyDescent="0.2">
      <c r="A130">
        <v>405</v>
      </c>
      <c r="B130" t="s">
        <v>148</v>
      </c>
      <c r="C130" s="13">
        <v>72662</v>
      </c>
      <c r="D130" s="13">
        <v>8251024.0075621884</v>
      </c>
      <c r="E130" s="13">
        <f t="shared" si="7"/>
        <v>113.55349436517284</v>
      </c>
      <c r="F130" s="13">
        <v>7264338.3500000238</v>
      </c>
      <c r="G130" s="13">
        <f t="shared" si="8"/>
        <v>99.974379317938173</v>
      </c>
      <c r="H130" s="19">
        <f t="shared" si="9"/>
        <v>-986685.65756216459</v>
      </c>
      <c r="I130" s="13">
        <f t="shared" si="10"/>
        <v>-13.579115047234657</v>
      </c>
      <c r="J130" s="19">
        <f t="shared" si="11"/>
        <v>7757681.1787811061</v>
      </c>
      <c r="K130" s="19">
        <f t="shared" si="12"/>
        <v>7511009.7643905655</v>
      </c>
      <c r="L130" s="19">
        <f t="shared" si="13"/>
        <v>7264338.3500000238</v>
      </c>
    </row>
    <row r="131" spans="1:12" x14ac:dyDescent="0.2">
      <c r="A131">
        <v>407</v>
      </c>
      <c r="B131" t="s">
        <v>149</v>
      </c>
      <c r="C131" s="13">
        <v>2621</v>
      </c>
      <c r="D131" s="13">
        <v>212046.0462999728</v>
      </c>
      <c r="E131" s="13">
        <f t="shared" si="7"/>
        <v>80.902726554739715</v>
      </c>
      <c r="F131" s="13">
        <v>207153.72999999928</v>
      </c>
      <c r="G131" s="13">
        <f t="shared" si="8"/>
        <v>79.036142693628108</v>
      </c>
      <c r="H131" s="19">
        <f t="shared" si="9"/>
        <v>-4892.3162999735214</v>
      </c>
      <c r="I131" s="13">
        <f t="shared" si="10"/>
        <v>-1.8665838611116068</v>
      </c>
      <c r="J131" s="19">
        <f t="shared" si="11"/>
        <v>209599.88814998604</v>
      </c>
      <c r="K131" s="19">
        <f t="shared" si="12"/>
        <v>208376.80907499266</v>
      </c>
      <c r="L131" s="19">
        <f t="shared" si="13"/>
        <v>207153.72999999928</v>
      </c>
    </row>
    <row r="132" spans="1:12" x14ac:dyDescent="0.2">
      <c r="A132">
        <v>408</v>
      </c>
      <c r="B132" t="s">
        <v>150</v>
      </c>
      <c r="C132" s="13">
        <v>14221</v>
      </c>
      <c r="D132" s="13">
        <v>966565.29316625849</v>
      </c>
      <c r="E132" s="13">
        <f t="shared" si="7"/>
        <v>67.967463129615254</v>
      </c>
      <c r="F132" s="13">
        <v>1060708.8000000045</v>
      </c>
      <c r="G132" s="13">
        <f t="shared" si="8"/>
        <v>74.58749736305495</v>
      </c>
      <c r="H132" s="19">
        <f t="shared" si="9"/>
        <v>94143.506833745982</v>
      </c>
      <c r="I132" s="13">
        <f t="shared" si="10"/>
        <v>6.6200342334397009</v>
      </c>
      <c r="J132" s="19">
        <f t="shared" si="11"/>
        <v>1013637.0465831314</v>
      </c>
      <c r="K132" s="19">
        <f t="shared" si="12"/>
        <v>1037172.9232915679</v>
      </c>
      <c r="L132" s="19">
        <f t="shared" si="13"/>
        <v>1060708.8000000045</v>
      </c>
    </row>
    <row r="133" spans="1:12" x14ac:dyDescent="0.2">
      <c r="A133">
        <v>410</v>
      </c>
      <c r="B133" t="s">
        <v>151</v>
      </c>
      <c r="C133" s="13">
        <v>18823</v>
      </c>
      <c r="D133" s="13">
        <v>1834071.2145923611</v>
      </c>
      <c r="E133" s="13">
        <f t="shared" si="7"/>
        <v>97.437773712604852</v>
      </c>
      <c r="F133" s="13">
        <v>1553019.9699999951</v>
      </c>
      <c r="G133" s="13">
        <f t="shared" si="8"/>
        <v>82.506506401742286</v>
      </c>
      <c r="H133" s="19">
        <f t="shared" si="9"/>
        <v>-281051.24459236604</v>
      </c>
      <c r="I133" s="13">
        <f t="shared" si="10"/>
        <v>-14.931267310862564</v>
      </c>
      <c r="J133" s="19">
        <f t="shared" si="11"/>
        <v>1693545.592296178</v>
      </c>
      <c r="K133" s="19">
        <f t="shared" si="12"/>
        <v>1623282.7811480865</v>
      </c>
      <c r="L133" s="19">
        <f t="shared" si="13"/>
        <v>1553019.9699999951</v>
      </c>
    </row>
    <row r="134" spans="1:12" x14ac:dyDescent="0.2">
      <c r="A134">
        <v>416</v>
      </c>
      <c r="B134" t="s">
        <v>152</v>
      </c>
      <c r="C134" s="13">
        <v>2964</v>
      </c>
      <c r="D134" s="13">
        <v>188825.09984067365</v>
      </c>
      <c r="E134" s="13">
        <f t="shared" si="7"/>
        <v>63.706174035314994</v>
      </c>
      <c r="F134" s="13">
        <v>228931.87000000011</v>
      </c>
      <c r="G134" s="13">
        <f t="shared" si="8"/>
        <v>77.237473009446731</v>
      </c>
      <c r="H134" s="19">
        <f t="shared" si="9"/>
        <v>40106.770159326465</v>
      </c>
      <c r="I134" s="13">
        <f t="shared" si="10"/>
        <v>13.531298974131735</v>
      </c>
      <c r="J134" s="19">
        <f t="shared" si="11"/>
        <v>208878.48492033686</v>
      </c>
      <c r="K134" s="19">
        <f t="shared" si="12"/>
        <v>218905.17746016849</v>
      </c>
      <c r="L134" s="19">
        <f t="shared" si="13"/>
        <v>228931.87000000011</v>
      </c>
    </row>
    <row r="135" spans="1:12" x14ac:dyDescent="0.2">
      <c r="A135">
        <v>418</v>
      </c>
      <c r="B135" t="s">
        <v>153</v>
      </c>
      <c r="C135" s="13">
        <v>23828</v>
      </c>
      <c r="D135" s="13">
        <v>1462516.5347073106</v>
      </c>
      <c r="E135" s="13">
        <f t="shared" si="7"/>
        <v>61.378065079205584</v>
      </c>
      <c r="F135" s="13">
        <v>1869718.0900000036</v>
      </c>
      <c r="G135" s="13">
        <f t="shared" si="8"/>
        <v>78.467269179117153</v>
      </c>
      <c r="H135" s="19">
        <f t="shared" si="9"/>
        <v>407201.55529269297</v>
      </c>
      <c r="I135" s="13">
        <f t="shared" si="10"/>
        <v>17.089204099911573</v>
      </c>
      <c r="J135" s="19">
        <f t="shared" si="11"/>
        <v>1666117.3123536571</v>
      </c>
      <c r="K135" s="19">
        <f t="shared" si="12"/>
        <v>1767917.7011768303</v>
      </c>
      <c r="L135" s="19">
        <f t="shared" si="13"/>
        <v>1869718.0900000036</v>
      </c>
    </row>
    <row r="136" spans="1:12" x14ac:dyDescent="0.2">
      <c r="A136">
        <v>420</v>
      </c>
      <c r="B136" t="s">
        <v>154</v>
      </c>
      <c r="C136" s="13">
        <v>9402</v>
      </c>
      <c r="D136" s="13">
        <v>695565.95840135706</v>
      </c>
      <c r="E136" s="13">
        <f t="shared" si="7"/>
        <v>73.980637992060949</v>
      </c>
      <c r="F136" s="13">
        <v>734947.15999999829</v>
      </c>
      <c r="G136" s="13">
        <f t="shared" si="8"/>
        <v>78.169236332694993</v>
      </c>
      <c r="H136" s="19">
        <f t="shared" si="9"/>
        <v>39381.20159864123</v>
      </c>
      <c r="I136" s="13">
        <f t="shared" si="10"/>
        <v>4.1885983406340381</v>
      </c>
      <c r="J136" s="19">
        <f t="shared" si="11"/>
        <v>715256.55920067767</v>
      </c>
      <c r="K136" s="19">
        <f t="shared" si="12"/>
        <v>725101.85960033792</v>
      </c>
      <c r="L136" s="19">
        <f t="shared" si="13"/>
        <v>734947.15999999829</v>
      </c>
    </row>
    <row r="137" spans="1:12" x14ac:dyDescent="0.2">
      <c r="A137">
        <v>421</v>
      </c>
      <c r="B137" t="s">
        <v>155</v>
      </c>
      <c r="C137" s="13">
        <v>722</v>
      </c>
      <c r="D137" s="13">
        <v>46447.150116718447</v>
      </c>
      <c r="E137" s="13">
        <f t="shared" si="7"/>
        <v>64.331232848640511</v>
      </c>
      <c r="F137" s="13">
        <v>54814.40000000014</v>
      </c>
      <c r="G137" s="13">
        <f t="shared" si="8"/>
        <v>75.920221606648397</v>
      </c>
      <c r="H137" s="19">
        <f t="shared" si="9"/>
        <v>8367.2498832816927</v>
      </c>
      <c r="I137" s="13">
        <f t="shared" si="10"/>
        <v>11.588988758007885</v>
      </c>
      <c r="J137" s="19">
        <f t="shared" si="11"/>
        <v>50630.775058359293</v>
      </c>
      <c r="K137" s="19">
        <f t="shared" si="12"/>
        <v>52722.587529179713</v>
      </c>
      <c r="L137" s="19">
        <f t="shared" si="13"/>
        <v>54814.40000000014</v>
      </c>
    </row>
    <row r="138" spans="1:12" x14ac:dyDescent="0.2">
      <c r="A138">
        <v>422</v>
      </c>
      <c r="B138" t="s">
        <v>156</v>
      </c>
      <c r="C138" s="13">
        <v>10719</v>
      </c>
      <c r="D138" s="13">
        <v>1587154.7869149421</v>
      </c>
      <c r="E138" s="13">
        <f t="shared" si="7"/>
        <v>148.06929628836104</v>
      </c>
      <c r="F138" s="13">
        <v>1164604.1100000008</v>
      </c>
      <c r="G138" s="13">
        <f t="shared" si="8"/>
        <v>108.64857822558082</v>
      </c>
      <c r="H138" s="19">
        <f t="shared" si="9"/>
        <v>-422550.67691494129</v>
      </c>
      <c r="I138" s="13">
        <f t="shared" si="10"/>
        <v>-39.420718062780232</v>
      </c>
      <c r="J138" s="19">
        <f t="shared" si="11"/>
        <v>1375879.4484574716</v>
      </c>
      <c r="K138" s="19">
        <f t="shared" si="12"/>
        <v>1270241.7792287362</v>
      </c>
      <c r="L138" s="19">
        <f t="shared" si="13"/>
        <v>1164604.1100000008</v>
      </c>
    </row>
    <row r="139" spans="1:12" x14ac:dyDescent="0.2">
      <c r="A139">
        <v>423</v>
      </c>
      <c r="B139" t="s">
        <v>157</v>
      </c>
      <c r="C139" s="13">
        <v>20146</v>
      </c>
      <c r="D139" s="13">
        <v>1318041.8058475342</v>
      </c>
      <c r="E139" s="13">
        <f t="shared" ref="E139:E202" si="14">D139/C139</f>
        <v>65.424491504394624</v>
      </c>
      <c r="F139" s="13">
        <v>1384041.1499999985</v>
      </c>
      <c r="G139" s="13">
        <f t="shared" ref="G139:G202" si="15">F139/C139</f>
        <v>68.700543532214752</v>
      </c>
      <c r="H139" s="19">
        <f t="shared" ref="H139:H202" si="16">F139-D139</f>
        <v>65999.344152464299</v>
      </c>
      <c r="I139" s="13">
        <f t="shared" ref="I139:I202" si="17">H139/C139</f>
        <v>3.2760520278201279</v>
      </c>
      <c r="J139" s="19">
        <f t="shared" ref="J139:J202" si="18">(D139*0.5)+(F139*0.5)</f>
        <v>1351041.4779237662</v>
      </c>
      <c r="K139" s="19">
        <f t="shared" ref="K139:K202" si="19">(D139*0.25)+(F139*0.75)</f>
        <v>1367541.3139618824</v>
      </c>
      <c r="L139" s="19">
        <f t="shared" ref="L139:L202" si="20">F139</f>
        <v>1384041.1499999985</v>
      </c>
    </row>
    <row r="140" spans="1:12" x14ac:dyDescent="0.2">
      <c r="A140">
        <v>425</v>
      </c>
      <c r="B140" t="s">
        <v>158</v>
      </c>
      <c r="C140" s="13">
        <v>10238</v>
      </c>
      <c r="D140" s="13">
        <v>667899.78576078673</v>
      </c>
      <c r="E140" s="13">
        <f t="shared" si="14"/>
        <v>65.237330119240738</v>
      </c>
      <c r="F140" s="13">
        <v>684888.10000000149</v>
      </c>
      <c r="G140" s="13">
        <f t="shared" si="15"/>
        <v>66.896669271342205</v>
      </c>
      <c r="H140" s="19">
        <f t="shared" si="16"/>
        <v>16988.314239214757</v>
      </c>
      <c r="I140" s="13">
        <f t="shared" si="17"/>
        <v>1.6593391521014609</v>
      </c>
      <c r="J140" s="19">
        <f t="shared" si="18"/>
        <v>676393.94288039417</v>
      </c>
      <c r="K140" s="19">
        <f t="shared" si="19"/>
        <v>680641.02144019783</v>
      </c>
      <c r="L140" s="19">
        <f t="shared" si="20"/>
        <v>684888.10000000149</v>
      </c>
    </row>
    <row r="141" spans="1:12" x14ac:dyDescent="0.2">
      <c r="A141">
        <v>426</v>
      </c>
      <c r="B141" t="s">
        <v>159</v>
      </c>
      <c r="C141" s="13">
        <v>11994</v>
      </c>
      <c r="D141" s="13">
        <v>1199868.4400026086</v>
      </c>
      <c r="E141" s="13">
        <f t="shared" si="14"/>
        <v>100.03905619498154</v>
      </c>
      <c r="F141" s="13">
        <v>1129582.700000003</v>
      </c>
      <c r="G141" s="13">
        <f t="shared" si="15"/>
        <v>94.178981157245545</v>
      </c>
      <c r="H141" s="19">
        <f t="shared" si="16"/>
        <v>-70285.740002605598</v>
      </c>
      <c r="I141" s="13">
        <f t="shared" si="17"/>
        <v>-5.8600750377360011</v>
      </c>
      <c r="J141" s="19">
        <f t="shared" si="18"/>
        <v>1164725.5700013058</v>
      </c>
      <c r="K141" s="19">
        <f t="shared" si="19"/>
        <v>1147154.1350006545</v>
      </c>
      <c r="L141" s="19">
        <f t="shared" si="20"/>
        <v>1129582.700000003</v>
      </c>
    </row>
    <row r="142" spans="1:12" x14ac:dyDescent="0.2">
      <c r="A142">
        <v>430</v>
      </c>
      <c r="B142" t="s">
        <v>160</v>
      </c>
      <c r="C142" s="13">
        <v>15770</v>
      </c>
      <c r="D142" s="13">
        <v>1110110.1827929437</v>
      </c>
      <c r="E142" s="13">
        <f t="shared" si="14"/>
        <v>70.393797260173983</v>
      </c>
      <c r="F142" s="13">
        <v>1292780.5300000012</v>
      </c>
      <c r="G142" s="13">
        <f t="shared" si="15"/>
        <v>81.9772054533926</v>
      </c>
      <c r="H142" s="19">
        <f t="shared" si="16"/>
        <v>182670.34720705752</v>
      </c>
      <c r="I142" s="13">
        <f t="shared" si="17"/>
        <v>11.583408193218613</v>
      </c>
      <c r="J142" s="19">
        <f t="shared" si="18"/>
        <v>1201445.3563964725</v>
      </c>
      <c r="K142" s="19">
        <f t="shared" si="19"/>
        <v>1247112.9431982369</v>
      </c>
      <c r="L142" s="19">
        <f t="shared" si="20"/>
        <v>1292780.5300000012</v>
      </c>
    </row>
    <row r="143" spans="1:12" x14ac:dyDescent="0.2">
      <c r="A143">
        <v>433</v>
      </c>
      <c r="B143" t="s">
        <v>161</v>
      </c>
      <c r="C143" s="13">
        <v>7853</v>
      </c>
      <c r="D143" s="13">
        <v>474697.22818715719</v>
      </c>
      <c r="E143" s="13">
        <f t="shared" si="14"/>
        <v>60.447883380511549</v>
      </c>
      <c r="F143" s="13">
        <v>544778.89000000246</v>
      </c>
      <c r="G143" s="13">
        <f t="shared" si="15"/>
        <v>69.37207309308576</v>
      </c>
      <c r="H143" s="19">
        <f t="shared" si="16"/>
        <v>70081.661812845268</v>
      </c>
      <c r="I143" s="13">
        <f t="shared" si="17"/>
        <v>8.9241897125742096</v>
      </c>
      <c r="J143" s="19">
        <f t="shared" si="18"/>
        <v>509738.05909357982</v>
      </c>
      <c r="K143" s="19">
        <f t="shared" si="19"/>
        <v>527258.47454679117</v>
      </c>
      <c r="L143" s="19">
        <f t="shared" si="20"/>
        <v>544778.89000000246</v>
      </c>
    </row>
    <row r="144" spans="1:12" x14ac:dyDescent="0.2">
      <c r="A144">
        <v>434</v>
      </c>
      <c r="B144" t="s">
        <v>162</v>
      </c>
      <c r="C144" s="13">
        <v>14745</v>
      </c>
      <c r="D144" s="13">
        <v>1108810.737720832</v>
      </c>
      <c r="E144" s="13">
        <f t="shared" si="14"/>
        <v>75.199100557533541</v>
      </c>
      <c r="F144" s="13">
        <v>1225531.0400000028</v>
      </c>
      <c r="G144" s="13">
        <f t="shared" si="15"/>
        <v>83.115024754154149</v>
      </c>
      <c r="H144" s="19">
        <f t="shared" si="16"/>
        <v>116720.30227917084</v>
      </c>
      <c r="I144" s="13">
        <f t="shared" si="17"/>
        <v>7.9159241966206064</v>
      </c>
      <c r="J144" s="19">
        <f t="shared" si="18"/>
        <v>1167170.8888604175</v>
      </c>
      <c r="K144" s="19">
        <f t="shared" si="19"/>
        <v>1196350.9644302102</v>
      </c>
      <c r="L144" s="19">
        <f t="shared" si="20"/>
        <v>1225531.0400000028</v>
      </c>
    </row>
    <row r="145" spans="1:12" x14ac:dyDescent="0.2">
      <c r="A145">
        <v>435</v>
      </c>
      <c r="B145" t="s">
        <v>163</v>
      </c>
      <c r="C145" s="13">
        <v>699</v>
      </c>
      <c r="D145" s="13">
        <v>27727.767180529088</v>
      </c>
      <c r="E145" s="13">
        <f t="shared" si="14"/>
        <v>39.667764206765504</v>
      </c>
      <c r="F145" s="13">
        <v>42375.79999999993</v>
      </c>
      <c r="G145" s="13">
        <f t="shared" si="15"/>
        <v>60.623462088698041</v>
      </c>
      <c r="H145" s="19">
        <f t="shared" si="16"/>
        <v>14648.032819470842</v>
      </c>
      <c r="I145" s="13">
        <f t="shared" si="17"/>
        <v>20.955697881932533</v>
      </c>
      <c r="J145" s="19">
        <f t="shared" si="18"/>
        <v>35051.783590264509</v>
      </c>
      <c r="K145" s="19">
        <f t="shared" si="19"/>
        <v>38713.791795132216</v>
      </c>
      <c r="L145" s="19">
        <f t="shared" si="20"/>
        <v>42375.79999999993</v>
      </c>
    </row>
    <row r="146" spans="1:12" x14ac:dyDescent="0.2">
      <c r="A146">
        <v>436</v>
      </c>
      <c r="B146" t="s">
        <v>164</v>
      </c>
      <c r="C146" s="13">
        <v>2036</v>
      </c>
      <c r="D146" s="13">
        <v>121135.40631763598</v>
      </c>
      <c r="E146" s="13">
        <f t="shared" si="14"/>
        <v>59.496761452669929</v>
      </c>
      <c r="F146" s="13">
        <v>135601.53000000026</v>
      </c>
      <c r="G146" s="13">
        <f t="shared" si="15"/>
        <v>66.601930255402877</v>
      </c>
      <c r="H146" s="19">
        <f t="shared" si="16"/>
        <v>14466.123682364283</v>
      </c>
      <c r="I146" s="13">
        <f t="shared" si="17"/>
        <v>7.1051688027329485</v>
      </c>
      <c r="J146" s="19">
        <f t="shared" si="18"/>
        <v>128368.46815881811</v>
      </c>
      <c r="K146" s="19">
        <f t="shared" si="19"/>
        <v>131984.9990794092</v>
      </c>
      <c r="L146" s="19">
        <f t="shared" si="20"/>
        <v>135601.53000000026</v>
      </c>
    </row>
    <row r="147" spans="1:12" x14ac:dyDescent="0.2">
      <c r="A147">
        <v>440</v>
      </c>
      <c r="B147" t="s">
        <v>165</v>
      </c>
      <c r="C147" s="13">
        <v>5534</v>
      </c>
      <c r="D147" s="13">
        <v>192497.81899129442</v>
      </c>
      <c r="E147" s="13">
        <f t="shared" si="14"/>
        <v>34.784571556070553</v>
      </c>
      <c r="F147" s="13">
        <v>282423.43999999762</v>
      </c>
      <c r="G147" s="13">
        <f t="shared" si="15"/>
        <v>51.034232020238093</v>
      </c>
      <c r="H147" s="19">
        <f t="shared" si="16"/>
        <v>89925.621008703194</v>
      </c>
      <c r="I147" s="13">
        <f t="shared" si="17"/>
        <v>16.249660464167544</v>
      </c>
      <c r="J147" s="19">
        <f t="shared" si="18"/>
        <v>237460.62949564602</v>
      </c>
      <c r="K147" s="19">
        <f t="shared" si="19"/>
        <v>259942.0347478218</v>
      </c>
      <c r="L147" s="19">
        <f t="shared" si="20"/>
        <v>282423.43999999762</v>
      </c>
    </row>
    <row r="148" spans="1:12" x14ac:dyDescent="0.2">
      <c r="A148">
        <v>441</v>
      </c>
      <c r="B148" t="s">
        <v>166</v>
      </c>
      <c r="C148" s="13">
        <v>4543</v>
      </c>
      <c r="D148" s="13">
        <v>435590.11742890545</v>
      </c>
      <c r="E148" s="13">
        <f t="shared" si="14"/>
        <v>95.881601899384862</v>
      </c>
      <c r="F148" s="13">
        <v>362019.08999999892</v>
      </c>
      <c r="G148" s="13">
        <f t="shared" si="15"/>
        <v>79.687230904688292</v>
      </c>
      <c r="H148" s="19">
        <f t="shared" si="16"/>
        <v>-73571.027428906527</v>
      </c>
      <c r="I148" s="13">
        <f t="shared" si="17"/>
        <v>-16.194370994696573</v>
      </c>
      <c r="J148" s="19">
        <f t="shared" si="18"/>
        <v>398804.60371445218</v>
      </c>
      <c r="K148" s="19">
        <f t="shared" si="19"/>
        <v>380411.84685722552</v>
      </c>
      <c r="L148" s="19">
        <f t="shared" si="20"/>
        <v>362019.08999999892</v>
      </c>
    </row>
    <row r="149" spans="1:12" x14ac:dyDescent="0.2">
      <c r="A149">
        <v>444</v>
      </c>
      <c r="B149" t="s">
        <v>167</v>
      </c>
      <c r="C149" s="13">
        <v>45886</v>
      </c>
      <c r="D149" s="13">
        <v>3263156.2635823521</v>
      </c>
      <c r="E149" s="13">
        <f t="shared" si="14"/>
        <v>71.114419726765291</v>
      </c>
      <c r="F149" s="13">
        <v>3891602.1899999976</v>
      </c>
      <c r="G149" s="13">
        <f t="shared" si="15"/>
        <v>84.810229481759094</v>
      </c>
      <c r="H149" s="19">
        <f t="shared" si="16"/>
        <v>628445.92641764553</v>
      </c>
      <c r="I149" s="13">
        <f t="shared" si="17"/>
        <v>13.695809754993801</v>
      </c>
      <c r="J149" s="19">
        <f t="shared" si="18"/>
        <v>3577379.2267911751</v>
      </c>
      <c r="K149" s="19">
        <f t="shared" si="19"/>
        <v>3734490.7083955863</v>
      </c>
      <c r="L149" s="19">
        <f t="shared" si="20"/>
        <v>3891602.1899999976</v>
      </c>
    </row>
    <row r="150" spans="1:12" x14ac:dyDescent="0.2">
      <c r="A150">
        <v>445</v>
      </c>
      <c r="B150" t="s">
        <v>168</v>
      </c>
      <c r="C150" s="13">
        <v>15105</v>
      </c>
      <c r="D150" s="13">
        <v>744466.00721185422</v>
      </c>
      <c r="E150" s="13">
        <f t="shared" si="14"/>
        <v>49.286064694594785</v>
      </c>
      <c r="F150" s="13">
        <v>975357.17999999225</v>
      </c>
      <c r="G150" s="13">
        <f t="shared" si="15"/>
        <v>64.571809334656891</v>
      </c>
      <c r="H150" s="19">
        <f t="shared" si="16"/>
        <v>230891.17278813804</v>
      </c>
      <c r="I150" s="13">
        <f t="shared" si="17"/>
        <v>15.2857446400621</v>
      </c>
      <c r="J150" s="19">
        <f t="shared" si="18"/>
        <v>859911.59360592323</v>
      </c>
      <c r="K150" s="19">
        <f t="shared" si="19"/>
        <v>917634.38680295774</v>
      </c>
      <c r="L150" s="19">
        <f t="shared" si="20"/>
        <v>975357.17999999225</v>
      </c>
    </row>
    <row r="151" spans="1:12" x14ac:dyDescent="0.2">
      <c r="A151">
        <v>475</v>
      </c>
      <c r="B151" t="s">
        <v>169</v>
      </c>
      <c r="C151" s="13">
        <v>5451</v>
      </c>
      <c r="D151" s="13">
        <v>267174.34855117043</v>
      </c>
      <c r="E151" s="13">
        <f t="shared" si="14"/>
        <v>49.013822885923766</v>
      </c>
      <c r="F151" s="13">
        <v>368777.87999999896</v>
      </c>
      <c r="G151" s="13">
        <f t="shared" si="15"/>
        <v>67.653252614199033</v>
      </c>
      <c r="H151" s="19">
        <f t="shared" si="16"/>
        <v>101603.53144882852</v>
      </c>
      <c r="I151" s="13">
        <f t="shared" si="17"/>
        <v>18.639429728275275</v>
      </c>
      <c r="J151" s="19">
        <f t="shared" si="18"/>
        <v>317976.1142755847</v>
      </c>
      <c r="K151" s="19">
        <f t="shared" si="19"/>
        <v>343376.99713779183</v>
      </c>
      <c r="L151" s="19">
        <f t="shared" si="20"/>
        <v>368777.87999999896</v>
      </c>
    </row>
    <row r="152" spans="1:12" x14ac:dyDescent="0.2">
      <c r="A152">
        <v>480</v>
      </c>
      <c r="B152" t="s">
        <v>170</v>
      </c>
      <c r="C152" s="13">
        <v>1999</v>
      </c>
      <c r="D152" s="13">
        <v>116191.6249931385</v>
      </c>
      <c r="E152" s="13">
        <f t="shared" si="14"/>
        <v>58.124874934036264</v>
      </c>
      <c r="F152" s="13">
        <v>154867.09999999963</v>
      </c>
      <c r="G152" s="13">
        <f t="shared" si="15"/>
        <v>77.472286143071344</v>
      </c>
      <c r="H152" s="19">
        <f t="shared" si="16"/>
        <v>38675.475006861132</v>
      </c>
      <c r="I152" s="13">
        <f t="shared" si="17"/>
        <v>19.347411209035084</v>
      </c>
      <c r="J152" s="19">
        <f t="shared" si="18"/>
        <v>135529.36249656905</v>
      </c>
      <c r="K152" s="19">
        <f t="shared" si="19"/>
        <v>145198.23124828434</v>
      </c>
      <c r="L152" s="19">
        <f t="shared" si="20"/>
        <v>154867.09999999963</v>
      </c>
    </row>
    <row r="153" spans="1:12" x14ac:dyDescent="0.2">
      <c r="A153">
        <v>481</v>
      </c>
      <c r="B153" t="s">
        <v>171</v>
      </c>
      <c r="C153" s="13">
        <v>9543</v>
      </c>
      <c r="D153" s="13">
        <v>425046.90338903491</v>
      </c>
      <c r="E153" s="13">
        <f t="shared" si="14"/>
        <v>44.540176400401855</v>
      </c>
      <c r="F153" s="13">
        <v>634958.24000000209</v>
      </c>
      <c r="G153" s="13">
        <f t="shared" si="15"/>
        <v>66.536544063711844</v>
      </c>
      <c r="H153" s="19">
        <f t="shared" si="16"/>
        <v>209911.33661096718</v>
      </c>
      <c r="I153" s="13">
        <f t="shared" si="17"/>
        <v>21.996367663309982</v>
      </c>
      <c r="J153" s="19">
        <f t="shared" si="18"/>
        <v>530002.57169451844</v>
      </c>
      <c r="K153" s="19">
        <f t="shared" si="19"/>
        <v>582480.40584726026</v>
      </c>
      <c r="L153" s="19">
        <f t="shared" si="20"/>
        <v>634958.24000000209</v>
      </c>
    </row>
    <row r="154" spans="1:12" x14ac:dyDescent="0.2">
      <c r="A154">
        <v>483</v>
      </c>
      <c r="B154" t="s">
        <v>172</v>
      </c>
      <c r="C154" s="13">
        <v>1078</v>
      </c>
      <c r="D154" s="13">
        <v>114056.16749018918</v>
      </c>
      <c r="E154" s="13">
        <f t="shared" si="14"/>
        <v>105.80349488885824</v>
      </c>
      <c r="F154" s="13">
        <v>78536.170000000158</v>
      </c>
      <c r="G154" s="13">
        <f t="shared" si="15"/>
        <v>72.853589981447271</v>
      </c>
      <c r="H154" s="19">
        <f t="shared" si="16"/>
        <v>-35519.997490189024</v>
      </c>
      <c r="I154" s="13">
        <f t="shared" si="17"/>
        <v>-32.949904907410968</v>
      </c>
      <c r="J154" s="19">
        <f t="shared" si="18"/>
        <v>96296.168745094677</v>
      </c>
      <c r="K154" s="19">
        <f t="shared" si="19"/>
        <v>87416.169372547418</v>
      </c>
      <c r="L154" s="19">
        <f t="shared" si="20"/>
        <v>78536.170000000158</v>
      </c>
    </row>
    <row r="155" spans="1:12" x14ac:dyDescent="0.2">
      <c r="A155">
        <v>484</v>
      </c>
      <c r="B155" t="s">
        <v>173</v>
      </c>
      <c r="C155" s="13">
        <v>3066</v>
      </c>
      <c r="D155" s="13">
        <v>236920.66351227681</v>
      </c>
      <c r="E155" s="13">
        <f t="shared" si="14"/>
        <v>77.273536696763472</v>
      </c>
      <c r="F155" s="13">
        <v>239183.88999999966</v>
      </c>
      <c r="G155" s="13">
        <f t="shared" si="15"/>
        <v>78.011705805609807</v>
      </c>
      <c r="H155" s="19">
        <f t="shared" si="16"/>
        <v>2263.226487722859</v>
      </c>
      <c r="I155" s="13">
        <f t="shared" si="17"/>
        <v>0.73816910884633369</v>
      </c>
      <c r="J155" s="19">
        <f t="shared" si="18"/>
        <v>238052.27675613825</v>
      </c>
      <c r="K155" s="19">
        <f t="shared" si="19"/>
        <v>238618.08337806896</v>
      </c>
      <c r="L155" s="19">
        <f t="shared" si="20"/>
        <v>239183.88999999966</v>
      </c>
    </row>
    <row r="156" spans="1:12" x14ac:dyDescent="0.2">
      <c r="A156">
        <v>489</v>
      </c>
      <c r="B156" t="s">
        <v>174</v>
      </c>
      <c r="C156" s="13">
        <v>1868</v>
      </c>
      <c r="D156" s="13">
        <v>167026.79570678109</v>
      </c>
      <c r="E156" s="13">
        <f t="shared" si="14"/>
        <v>89.414772862302513</v>
      </c>
      <c r="F156" s="13">
        <v>145712.02000000002</v>
      </c>
      <c r="G156" s="13">
        <f t="shared" si="15"/>
        <v>78.004293361884379</v>
      </c>
      <c r="H156" s="19">
        <f t="shared" si="16"/>
        <v>-21314.775706781074</v>
      </c>
      <c r="I156" s="13">
        <f t="shared" si="17"/>
        <v>-11.410479500418134</v>
      </c>
      <c r="J156" s="19">
        <f t="shared" si="18"/>
        <v>156369.40785339056</v>
      </c>
      <c r="K156" s="19">
        <f t="shared" si="19"/>
        <v>151040.71392669529</v>
      </c>
      <c r="L156" s="19">
        <f t="shared" si="20"/>
        <v>145712.02000000002</v>
      </c>
    </row>
    <row r="157" spans="1:12" x14ac:dyDescent="0.2">
      <c r="A157">
        <v>491</v>
      </c>
      <c r="B157" t="s">
        <v>175</v>
      </c>
      <c r="C157" s="13">
        <v>52583</v>
      </c>
      <c r="D157" s="13">
        <v>6159238.5547602111</v>
      </c>
      <c r="E157" s="13">
        <f t="shared" si="14"/>
        <v>117.13364689652951</v>
      </c>
      <c r="F157" s="13">
        <v>4899610.560000008</v>
      </c>
      <c r="G157" s="13">
        <f t="shared" si="15"/>
        <v>93.178604491946217</v>
      </c>
      <c r="H157" s="19">
        <f t="shared" si="16"/>
        <v>-1259627.9947602032</v>
      </c>
      <c r="I157" s="13">
        <f t="shared" si="17"/>
        <v>-23.955042404583292</v>
      </c>
      <c r="J157" s="19">
        <f t="shared" si="18"/>
        <v>5529424.55738011</v>
      </c>
      <c r="K157" s="19">
        <f t="shared" si="19"/>
        <v>5214517.558690059</v>
      </c>
      <c r="L157" s="19">
        <f t="shared" si="20"/>
        <v>4899610.560000008</v>
      </c>
    </row>
    <row r="158" spans="1:12" x14ac:dyDescent="0.2">
      <c r="A158">
        <v>494</v>
      </c>
      <c r="B158" t="s">
        <v>176</v>
      </c>
      <c r="C158" s="13">
        <v>8903</v>
      </c>
      <c r="D158" s="13">
        <v>624166.33942365425</v>
      </c>
      <c r="E158" s="13">
        <f t="shared" si="14"/>
        <v>70.107417659626449</v>
      </c>
      <c r="F158" s="13">
        <v>717319.36000000127</v>
      </c>
      <c r="G158" s="13">
        <f t="shared" si="15"/>
        <v>80.570522295855469</v>
      </c>
      <c r="H158" s="19">
        <f t="shared" si="16"/>
        <v>93153.020576347015</v>
      </c>
      <c r="I158" s="13">
        <f t="shared" si="17"/>
        <v>10.463104636229026</v>
      </c>
      <c r="J158" s="19">
        <f t="shared" si="18"/>
        <v>670742.8497118277</v>
      </c>
      <c r="K158" s="19">
        <f t="shared" si="19"/>
        <v>694031.10485591448</v>
      </c>
      <c r="L158" s="19">
        <f t="shared" si="20"/>
        <v>717319.36000000127</v>
      </c>
    </row>
    <row r="159" spans="1:12" x14ac:dyDescent="0.2">
      <c r="A159">
        <v>495</v>
      </c>
      <c r="B159" t="s">
        <v>177</v>
      </c>
      <c r="C159" s="13">
        <v>1558</v>
      </c>
      <c r="D159" s="13">
        <v>158549.80959479237</v>
      </c>
      <c r="E159" s="13">
        <f t="shared" si="14"/>
        <v>101.76496122900666</v>
      </c>
      <c r="F159" s="13">
        <v>126037.78000000026</v>
      </c>
      <c r="G159" s="13">
        <f t="shared" si="15"/>
        <v>80.897163029525203</v>
      </c>
      <c r="H159" s="19">
        <f t="shared" si="16"/>
        <v>-32512.029594792111</v>
      </c>
      <c r="I159" s="13">
        <f t="shared" si="17"/>
        <v>-20.867798199481459</v>
      </c>
      <c r="J159" s="19">
        <f t="shared" si="18"/>
        <v>142293.79479739632</v>
      </c>
      <c r="K159" s="19">
        <f t="shared" si="19"/>
        <v>134165.78739869827</v>
      </c>
      <c r="L159" s="19">
        <f t="shared" si="20"/>
        <v>126037.78000000026</v>
      </c>
    </row>
    <row r="160" spans="1:12" x14ac:dyDescent="0.2">
      <c r="A160">
        <v>498</v>
      </c>
      <c r="B160" t="s">
        <v>178</v>
      </c>
      <c r="C160" s="13">
        <v>2297</v>
      </c>
      <c r="D160" s="13">
        <v>215047.24106729642</v>
      </c>
      <c r="E160" s="13">
        <f t="shared" si="14"/>
        <v>93.620914700607926</v>
      </c>
      <c r="F160" s="13">
        <v>207129.6799999997</v>
      </c>
      <c r="G160" s="13">
        <f t="shared" si="15"/>
        <v>90.17400087070078</v>
      </c>
      <c r="H160" s="19">
        <f t="shared" si="16"/>
        <v>-7917.5610672967159</v>
      </c>
      <c r="I160" s="13">
        <f t="shared" si="17"/>
        <v>-3.4469138299071469</v>
      </c>
      <c r="J160" s="19">
        <f t="shared" si="18"/>
        <v>211088.46053364806</v>
      </c>
      <c r="K160" s="19">
        <f t="shared" si="19"/>
        <v>209109.07026682387</v>
      </c>
      <c r="L160" s="19">
        <f t="shared" si="20"/>
        <v>207129.6799999997</v>
      </c>
    </row>
    <row r="161" spans="1:12" x14ac:dyDescent="0.2">
      <c r="A161">
        <v>499</v>
      </c>
      <c r="B161" t="s">
        <v>179</v>
      </c>
      <c r="C161" s="13">
        <v>19453</v>
      </c>
      <c r="D161" s="13">
        <v>1066343.586878537</v>
      </c>
      <c r="E161" s="13">
        <f t="shared" si="14"/>
        <v>54.81640810561543</v>
      </c>
      <c r="F161" s="13">
        <v>1282123.2100000009</v>
      </c>
      <c r="G161" s="13">
        <f t="shared" si="15"/>
        <v>65.908765229013568</v>
      </c>
      <c r="H161" s="19">
        <f t="shared" si="16"/>
        <v>215779.62312146393</v>
      </c>
      <c r="I161" s="13">
        <f t="shared" si="17"/>
        <v>11.092357123398136</v>
      </c>
      <c r="J161" s="19">
        <f t="shared" si="18"/>
        <v>1174233.398439269</v>
      </c>
      <c r="K161" s="19">
        <f t="shared" si="19"/>
        <v>1228178.304219635</v>
      </c>
      <c r="L161" s="19">
        <f t="shared" si="20"/>
        <v>1282123.2100000009</v>
      </c>
    </row>
    <row r="162" spans="1:12" x14ac:dyDescent="0.2">
      <c r="A162">
        <v>500</v>
      </c>
      <c r="B162" t="s">
        <v>180</v>
      </c>
      <c r="C162" s="13">
        <v>10267</v>
      </c>
      <c r="D162" s="13">
        <v>980291.45481790579</v>
      </c>
      <c r="E162" s="13">
        <f t="shared" si="14"/>
        <v>95.479833916227307</v>
      </c>
      <c r="F162" s="13">
        <v>796336.32999999635</v>
      </c>
      <c r="G162" s="13">
        <f t="shared" si="15"/>
        <v>77.562708678289312</v>
      </c>
      <c r="H162" s="19">
        <f t="shared" si="16"/>
        <v>-183955.12481790944</v>
      </c>
      <c r="I162" s="13">
        <f t="shared" si="17"/>
        <v>-17.917125237937999</v>
      </c>
      <c r="J162" s="19">
        <f t="shared" si="18"/>
        <v>888313.89240895107</v>
      </c>
      <c r="K162" s="19">
        <f t="shared" si="19"/>
        <v>842325.11120447377</v>
      </c>
      <c r="L162" s="19">
        <f t="shared" si="20"/>
        <v>796336.32999999635</v>
      </c>
    </row>
    <row r="163" spans="1:12" x14ac:dyDescent="0.2">
      <c r="A163">
        <v>503</v>
      </c>
      <c r="B163" t="s">
        <v>181</v>
      </c>
      <c r="C163" s="13">
        <v>7645</v>
      </c>
      <c r="D163" s="13">
        <v>382762.79887142382</v>
      </c>
      <c r="E163" s="13">
        <f t="shared" si="14"/>
        <v>50.067076372978917</v>
      </c>
      <c r="F163" s="13">
        <v>551354.8599999994</v>
      </c>
      <c r="G163" s="13">
        <f t="shared" si="15"/>
        <v>72.119667756703649</v>
      </c>
      <c r="H163" s="19">
        <f t="shared" si="16"/>
        <v>168592.06112857559</v>
      </c>
      <c r="I163" s="13">
        <f t="shared" si="17"/>
        <v>22.052591383724735</v>
      </c>
      <c r="J163" s="19">
        <f t="shared" si="18"/>
        <v>467058.82943571161</v>
      </c>
      <c r="K163" s="19">
        <f t="shared" si="19"/>
        <v>509206.84471785551</v>
      </c>
      <c r="L163" s="19">
        <f t="shared" si="20"/>
        <v>551354.8599999994</v>
      </c>
    </row>
    <row r="164" spans="1:12" x14ac:dyDescent="0.2">
      <c r="A164">
        <v>504</v>
      </c>
      <c r="B164" t="s">
        <v>182</v>
      </c>
      <c r="C164" s="13">
        <v>1871</v>
      </c>
      <c r="D164" s="13">
        <v>122666.24084786786</v>
      </c>
      <c r="E164" s="13">
        <f t="shared" si="14"/>
        <v>65.561860421094522</v>
      </c>
      <c r="F164" s="13">
        <v>169011.45999999996</v>
      </c>
      <c r="G164" s="13">
        <f t="shared" si="15"/>
        <v>90.332153928380521</v>
      </c>
      <c r="H164" s="19">
        <f t="shared" si="16"/>
        <v>46345.219152132107</v>
      </c>
      <c r="I164" s="13">
        <f t="shared" si="17"/>
        <v>24.770293507286002</v>
      </c>
      <c r="J164" s="19">
        <f t="shared" si="18"/>
        <v>145838.85042393391</v>
      </c>
      <c r="K164" s="19">
        <f t="shared" si="19"/>
        <v>157425.15521196695</v>
      </c>
      <c r="L164" s="19">
        <f t="shared" si="20"/>
        <v>169011.45999999996</v>
      </c>
    </row>
    <row r="165" spans="1:12" x14ac:dyDescent="0.2">
      <c r="A165">
        <v>505</v>
      </c>
      <c r="B165" t="s">
        <v>183</v>
      </c>
      <c r="C165" s="13">
        <v>20783</v>
      </c>
      <c r="D165" s="13">
        <v>1147864.1348444463</v>
      </c>
      <c r="E165" s="13">
        <f t="shared" si="14"/>
        <v>55.23091636647483</v>
      </c>
      <c r="F165" s="13">
        <v>1510911.6600000076</v>
      </c>
      <c r="G165" s="13">
        <f t="shared" si="15"/>
        <v>72.69940143386458</v>
      </c>
      <c r="H165" s="19">
        <f t="shared" si="16"/>
        <v>363047.52515556128</v>
      </c>
      <c r="I165" s="13">
        <f t="shared" si="17"/>
        <v>17.468485067389754</v>
      </c>
      <c r="J165" s="19">
        <f t="shared" si="18"/>
        <v>1329387.8974222271</v>
      </c>
      <c r="K165" s="19">
        <f t="shared" si="19"/>
        <v>1420149.7787111173</v>
      </c>
      <c r="L165" s="19">
        <f t="shared" si="20"/>
        <v>1510911.6600000076</v>
      </c>
    </row>
    <row r="166" spans="1:12" x14ac:dyDescent="0.2">
      <c r="A166">
        <v>507</v>
      </c>
      <c r="B166" t="s">
        <v>184</v>
      </c>
      <c r="C166" s="13">
        <v>5676</v>
      </c>
      <c r="D166" s="13">
        <v>562348.41804341518</v>
      </c>
      <c r="E166" s="13">
        <f t="shared" si="14"/>
        <v>99.074774144364895</v>
      </c>
      <c r="F166" s="13">
        <v>443081.98999999929</v>
      </c>
      <c r="G166" s="13">
        <f t="shared" si="15"/>
        <v>78.062366102889229</v>
      </c>
      <c r="H166" s="19">
        <f t="shared" si="16"/>
        <v>-119266.42804341589</v>
      </c>
      <c r="I166" s="13">
        <f t="shared" si="17"/>
        <v>-21.012408041475666</v>
      </c>
      <c r="J166" s="19">
        <f t="shared" si="18"/>
        <v>502715.20402170724</v>
      </c>
      <c r="K166" s="19">
        <f t="shared" si="19"/>
        <v>472898.59701085323</v>
      </c>
      <c r="L166" s="19">
        <f t="shared" si="20"/>
        <v>443081.98999999929</v>
      </c>
    </row>
    <row r="167" spans="1:12" x14ac:dyDescent="0.2">
      <c r="A167">
        <v>508</v>
      </c>
      <c r="B167" t="s">
        <v>185</v>
      </c>
      <c r="C167" s="13">
        <v>9673</v>
      </c>
      <c r="D167" s="13">
        <v>886049.65022398881</v>
      </c>
      <c r="E167" s="13">
        <f t="shared" si="14"/>
        <v>91.600294657705859</v>
      </c>
      <c r="F167" s="13">
        <v>884201.86000000115</v>
      </c>
      <c r="G167" s="13">
        <f t="shared" si="15"/>
        <v>91.409269099555587</v>
      </c>
      <c r="H167" s="19">
        <f t="shared" si="16"/>
        <v>-1847.7902239876566</v>
      </c>
      <c r="I167" s="13">
        <f t="shared" si="17"/>
        <v>-0.19102555815027983</v>
      </c>
      <c r="J167" s="19">
        <f t="shared" si="18"/>
        <v>885125.75511199492</v>
      </c>
      <c r="K167" s="19">
        <f t="shared" si="19"/>
        <v>884663.80755599798</v>
      </c>
      <c r="L167" s="19">
        <f t="shared" si="20"/>
        <v>884201.86000000115</v>
      </c>
    </row>
    <row r="168" spans="1:12" x14ac:dyDescent="0.2">
      <c r="A168">
        <v>529</v>
      </c>
      <c r="B168" t="s">
        <v>186</v>
      </c>
      <c r="C168" s="13">
        <v>19427</v>
      </c>
      <c r="D168" s="13">
        <v>1258174.2235282126</v>
      </c>
      <c r="E168" s="13">
        <f t="shared" si="14"/>
        <v>64.764205668822399</v>
      </c>
      <c r="F168" s="13">
        <v>1463338.469999996</v>
      </c>
      <c r="G168" s="13">
        <f t="shared" si="15"/>
        <v>75.324984300200541</v>
      </c>
      <c r="H168" s="19">
        <f t="shared" si="16"/>
        <v>205164.24647178338</v>
      </c>
      <c r="I168" s="13">
        <f t="shared" si="17"/>
        <v>10.560778631378152</v>
      </c>
      <c r="J168" s="19">
        <f t="shared" si="18"/>
        <v>1360756.3467641044</v>
      </c>
      <c r="K168" s="19">
        <f t="shared" si="19"/>
        <v>1412047.4083820502</v>
      </c>
      <c r="L168" s="19">
        <f t="shared" si="20"/>
        <v>1463338.469999996</v>
      </c>
    </row>
    <row r="169" spans="1:12" x14ac:dyDescent="0.2">
      <c r="A169">
        <v>531</v>
      </c>
      <c r="B169" t="s">
        <v>187</v>
      </c>
      <c r="C169" s="13">
        <v>5256</v>
      </c>
      <c r="D169" s="13">
        <v>385307.14711439516</v>
      </c>
      <c r="E169" s="13">
        <f t="shared" si="14"/>
        <v>73.308056909131494</v>
      </c>
      <c r="F169" s="13">
        <v>470668.87999999896</v>
      </c>
      <c r="G169" s="13">
        <f t="shared" si="15"/>
        <v>89.548873668188534</v>
      </c>
      <c r="H169" s="19">
        <f t="shared" si="16"/>
        <v>85361.732885603793</v>
      </c>
      <c r="I169" s="13">
        <f t="shared" si="17"/>
        <v>16.240816759057036</v>
      </c>
      <c r="J169" s="19">
        <f t="shared" si="18"/>
        <v>427988.01355719706</v>
      </c>
      <c r="K169" s="19">
        <f t="shared" si="19"/>
        <v>449328.44677859801</v>
      </c>
      <c r="L169" s="19">
        <f t="shared" si="20"/>
        <v>470668.87999999896</v>
      </c>
    </row>
    <row r="170" spans="1:12" x14ac:dyDescent="0.2">
      <c r="A170">
        <v>535</v>
      </c>
      <c r="B170" t="s">
        <v>188</v>
      </c>
      <c r="C170" s="13">
        <v>10500</v>
      </c>
      <c r="D170" s="13">
        <v>594241.00393185962</v>
      </c>
      <c r="E170" s="13">
        <f t="shared" si="14"/>
        <v>56.594381326843774</v>
      </c>
      <c r="F170" s="13">
        <v>747058.72000000253</v>
      </c>
      <c r="G170" s="13">
        <f t="shared" si="15"/>
        <v>71.148449523809759</v>
      </c>
      <c r="H170" s="19">
        <f t="shared" si="16"/>
        <v>152817.71606814291</v>
      </c>
      <c r="I170" s="13">
        <f t="shared" si="17"/>
        <v>14.554068196965991</v>
      </c>
      <c r="J170" s="19">
        <f t="shared" si="18"/>
        <v>670649.86196593102</v>
      </c>
      <c r="K170" s="19">
        <f t="shared" si="19"/>
        <v>708854.29098296678</v>
      </c>
      <c r="L170" s="19">
        <f t="shared" si="20"/>
        <v>747058.72000000253</v>
      </c>
    </row>
    <row r="171" spans="1:12" x14ac:dyDescent="0.2">
      <c r="A171">
        <v>536</v>
      </c>
      <c r="B171" t="s">
        <v>189</v>
      </c>
      <c r="C171" s="13">
        <v>34476</v>
      </c>
      <c r="D171" s="13">
        <v>2270279.3727007541</v>
      </c>
      <c r="E171" s="13">
        <f t="shared" si="14"/>
        <v>65.851008606008648</v>
      </c>
      <c r="F171" s="13">
        <v>3026322.6700000055</v>
      </c>
      <c r="G171" s="13">
        <f t="shared" si="15"/>
        <v>87.780562420234531</v>
      </c>
      <c r="H171" s="19">
        <f t="shared" si="16"/>
        <v>756043.29729925143</v>
      </c>
      <c r="I171" s="13">
        <f t="shared" si="17"/>
        <v>21.92955381422588</v>
      </c>
      <c r="J171" s="19">
        <f t="shared" si="18"/>
        <v>2648301.02135038</v>
      </c>
      <c r="K171" s="19">
        <f t="shared" si="19"/>
        <v>2837311.8456751928</v>
      </c>
      <c r="L171" s="19">
        <f t="shared" si="20"/>
        <v>3026322.6700000055</v>
      </c>
    </row>
    <row r="172" spans="1:12" x14ac:dyDescent="0.2">
      <c r="A172">
        <v>538</v>
      </c>
      <c r="B172" t="s">
        <v>190</v>
      </c>
      <c r="C172" s="13">
        <v>4693</v>
      </c>
      <c r="D172" s="13">
        <v>180287.10640334993</v>
      </c>
      <c r="E172" s="13">
        <f t="shared" si="14"/>
        <v>38.416174388099279</v>
      </c>
      <c r="F172" s="13">
        <v>316894.26000000071</v>
      </c>
      <c r="G172" s="13">
        <f t="shared" si="15"/>
        <v>67.524879607926849</v>
      </c>
      <c r="H172" s="19">
        <f t="shared" si="16"/>
        <v>136607.15359665078</v>
      </c>
      <c r="I172" s="13">
        <f t="shared" si="17"/>
        <v>29.10870521982757</v>
      </c>
      <c r="J172" s="19">
        <f t="shared" si="18"/>
        <v>248590.6832016753</v>
      </c>
      <c r="K172" s="19">
        <f t="shared" si="19"/>
        <v>282742.47160083801</v>
      </c>
      <c r="L172" s="19">
        <f t="shared" si="20"/>
        <v>316894.26000000071</v>
      </c>
    </row>
    <row r="173" spans="1:12" x14ac:dyDescent="0.2">
      <c r="A173">
        <v>541</v>
      </c>
      <c r="B173" t="s">
        <v>191</v>
      </c>
      <c r="C173" s="13">
        <v>9501</v>
      </c>
      <c r="D173" s="13">
        <v>1591043.1624307735</v>
      </c>
      <c r="E173" s="13">
        <f t="shared" si="14"/>
        <v>167.46060019269271</v>
      </c>
      <c r="F173" s="13">
        <v>907060.25999999791</v>
      </c>
      <c r="G173" s="13">
        <f t="shared" si="15"/>
        <v>95.469977897063245</v>
      </c>
      <c r="H173" s="19">
        <f t="shared" si="16"/>
        <v>-683982.90243077558</v>
      </c>
      <c r="I173" s="13">
        <f t="shared" si="17"/>
        <v>-71.990622295629464</v>
      </c>
      <c r="J173" s="19">
        <f t="shared" si="18"/>
        <v>1249051.7112153857</v>
      </c>
      <c r="K173" s="19">
        <f t="shared" si="19"/>
        <v>1078055.9856076918</v>
      </c>
      <c r="L173" s="19">
        <f t="shared" si="20"/>
        <v>907060.25999999791</v>
      </c>
    </row>
    <row r="174" spans="1:12" x14ac:dyDescent="0.2">
      <c r="A174">
        <v>543</v>
      </c>
      <c r="B174" t="s">
        <v>192</v>
      </c>
      <c r="C174" s="13">
        <v>43663</v>
      </c>
      <c r="D174" s="13">
        <v>2030132.8029539245</v>
      </c>
      <c r="E174" s="13">
        <f t="shared" si="14"/>
        <v>46.495495109221181</v>
      </c>
      <c r="F174" s="13">
        <v>3255738.650000006</v>
      </c>
      <c r="G174" s="13">
        <f t="shared" si="15"/>
        <v>74.565161578453285</v>
      </c>
      <c r="H174" s="19">
        <f t="shared" si="16"/>
        <v>1225605.8470460814</v>
      </c>
      <c r="I174" s="13">
        <f t="shared" si="17"/>
        <v>28.069666469232107</v>
      </c>
      <c r="J174" s="19">
        <f t="shared" si="18"/>
        <v>2642935.7264769655</v>
      </c>
      <c r="K174" s="19">
        <f t="shared" si="19"/>
        <v>2949337.1882384857</v>
      </c>
      <c r="L174" s="19">
        <f t="shared" si="20"/>
        <v>3255738.650000006</v>
      </c>
    </row>
    <row r="175" spans="1:12" x14ac:dyDescent="0.2">
      <c r="A175">
        <v>545</v>
      </c>
      <c r="B175" t="s">
        <v>193</v>
      </c>
      <c r="C175" s="13">
        <v>9558</v>
      </c>
      <c r="D175" s="13">
        <v>332397.97950205416</v>
      </c>
      <c r="E175" s="13">
        <f t="shared" si="14"/>
        <v>34.776938638005248</v>
      </c>
      <c r="F175" s="13">
        <v>662218.11999999918</v>
      </c>
      <c r="G175" s="13">
        <f t="shared" si="15"/>
        <v>69.284172421008492</v>
      </c>
      <c r="H175" s="19">
        <f t="shared" si="16"/>
        <v>329820.14049794502</v>
      </c>
      <c r="I175" s="13">
        <f t="shared" si="17"/>
        <v>34.507233783003244</v>
      </c>
      <c r="J175" s="19">
        <f t="shared" si="18"/>
        <v>497308.04975102667</v>
      </c>
      <c r="K175" s="19">
        <f t="shared" si="19"/>
        <v>579763.08487551287</v>
      </c>
      <c r="L175" s="19">
        <f t="shared" si="20"/>
        <v>662218.11999999918</v>
      </c>
    </row>
    <row r="176" spans="1:12" x14ac:dyDescent="0.2">
      <c r="A176">
        <v>560</v>
      </c>
      <c r="B176" t="s">
        <v>194</v>
      </c>
      <c r="C176" s="13">
        <v>15882</v>
      </c>
      <c r="D176" s="13">
        <v>1316691.9477001722</v>
      </c>
      <c r="E176" s="13">
        <f t="shared" si="14"/>
        <v>82.904668662647794</v>
      </c>
      <c r="F176" s="13">
        <v>1328513.1799999997</v>
      </c>
      <c r="G176" s="13">
        <f t="shared" si="15"/>
        <v>83.648985014481781</v>
      </c>
      <c r="H176" s="19">
        <f t="shared" si="16"/>
        <v>11821.232299827505</v>
      </c>
      <c r="I176" s="13">
        <f t="shared" si="17"/>
        <v>0.7443163518339948</v>
      </c>
      <c r="J176" s="19">
        <f t="shared" si="18"/>
        <v>1322602.5638500859</v>
      </c>
      <c r="K176" s="19">
        <f t="shared" si="19"/>
        <v>1325557.8719250429</v>
      </c>
      <c r="L176" s="19">
        <f t="shared" si="20"/>
        <v>1328513.1799999997</v>
      </c>
    </row>
    <row r="177" spans="1:12" x14ac:dyDescent="0.2">
      <c r="A177">
        <v>561</v>
      </c>
      <c r="B177" t="s">
        <v>195</v>
      </c>
      <c r="C177" s="13">
        <v>1334</v>
      </c>
      <c r="D177" s="13">
        <v>77411.402794263209</v>
      </c>
      <c r="E177" s="13">
        <f t="shared" si="14"/>
        <v>58.029537327033893</v>
      </c>
      <c r="F177" s="13">
        <v>100443.31999999972</v>
      </c>
      <c r="G177" s="13">
        <f t="shared" si="15"/>
        <v>75.29484257871043</v>
      </c>
      <c r="H177" s="19">
        <f t="shared" si="16"/>
        <v>23031.917205736507</v>
      </c>
      <c r="I177" s="13">
        <f t="shared" si="17"/>
        <v>17.265305251676541</v>
      </c>
      <c r="J177" s="19">
        <f t="shared" si="18"/>
        <v>88927.361397131463</v>
      </c>
      <c r="K177" s="19">
        <f t="shared" si="19"/>
        <v>94685.340698565589</v>
      </c>
      <c r="L177" s="19">
        <f t="shared" si="20"/>
        <v>100443.31999999972</v>
      </c>
    </row>
    <row r="178" spans="1:12" x14ac:dyDescent="0.2">
      <c r="A178">
        <v>562</v>
      </c>
      <c r="B178" t="s">
        <v>196</v>
      </c>
      <c r="C178" s="13">
        <v>9008</v>
      </c>
      <c r="D178" s="13">
        <v>651357.37250489183</v>
      </c>
      <c r="E178" s="13">
        <f t="shared" si="14"/>
        <v>72.308766929939139</v>
      </c>
      <c r="F178" s="13">
        <v>736136.9299999997</v>
      </c>
      <c r="G178" s="13">
        <f t="shared" si="15"/>
        <v>81.720351909413822</v>
      </c>
      <c r="H178" s="19">
        <f t="shared" si="16"/>
        <v>84779.557495107874</v>
      </c>
      <c r="I178" s="13">
        <f t="shared" si="17"/>
        <v>9.4115849794746751</v>
      </c>
      <c r="J178" s="19">
        <f t="shared" si="18"/>
        <v>693747.15125244576</v>
      </c>
      <c r="K178" s="19">
        <f t="shared" si="19"/>
        <v>714942.04062622273</v>
      </c>
      <c r="L178" s="19">
        <f t="shared" si="20"/>
        <v>736136.9299999997</v>
      </c>
    </row>
    <row r="179" spans="1:12" x14ac:dyDescent="0.2">
      <c r="A179">
        <v>563</v>
      </c>
      <c r="B179" t="s">
        <v>197</v>
      </c>
      <c r="C179" s="13">
        <v>7155</v>
      </c>
      <c r="D179" s="13">
        <v>551508.65838380926</v>
      </c>
      <c r="E179" s="13">
        <f t="shared" si="14"/>
        <v>77.080175874746232</v>
      </c>
      <c r="F179" s="13">
        <v>573221.51999999769</v>
      </c>
      <c r="G179" s="13">
        <f t="shared" si="15"/>
        <v>80.114817610062573</v>
      </c>
      <c r="H179" s="19">
        <f t="shared" si="16"/>
        <v>21712.861616188427</v>
      </c>
      <c r="I179" s="13">
        <f t="shared" si="17"/>
        <v>3.0346417353163422</v>
      </c>
      <c r="J179" s="19">
        <f t="shared" si="18"/>
        <v>562365.08919190348</v>
      </c>
      <c r="K179" s="19">
        <f t="shared" si="19"/>
        <v>567793.30459595053</v>
      </c>
      <c r="L179" s="19">
        <f t="shared" si="20"/>
        <v>573221.51999999769</v>
      </c>
    </row>
    <row r="180" spans="1:12" x14ac:dyDescent="0.2">
      <c r="A180">
        <v>564</v>
      </c>
      <c r="B180" t="s">
        <v>198</v>
      </c>
      <c r="C180" s="13">
        <v>207327</v>
      </c>
      <c r="D180" s="13">
        <v>22173654.909661524</v>
      </c>
      <c r="E180" s="13">
        <f t="shared" si="14"/>
        <v>106.95015559797578</v>
      </c>
      <c r="F180" s="13">
        <v>21316577.109999955</v>
      </c>
      <c r="G180" s="13">
        <f t="shared" si="15"/>
        <v>102.81621356600903</v>
      </c>
      <c r="H180" s="19">
        <f t="shared" si="16"/>
        <v>-857077.7996615693</v>
      </c>
      <c r="I180" s="13">
        <f t="shared" si="17"/>
        <v>-4.133942031966745</v>
      </c>
      <c r="J180" s="19">
        <f t="shared" si="18"/>
        <v>21745116.009830739</v>
      </c>
      <c r="K180" s="19">
        <f t="shared" si="19"/>
        <v>21530846.559915349</v>
      </c>
      <c r="L180" s="19">
        <f t="shared" si="20"/>
        <v>21316577.109999955</v>
      </c>
    </row>
    <row r="181" spans="1:12" x14ac:dyDescent="0.2">
      <c r="A181">
        <v>576</v>
      </c>
      <c r="B181" t="s">
        <v>199</v>
      </c>
      <c r="C181" s="13">
        <v>2861</v>
      </c>
      <c r="D181" s="13">
        <v>204311.02483805636</v>
      </c>
      <c r="E181" s="13">
        <f t="shared" si="14"/>
        <v>71.412451883277299</v>
      </c>
      <c r="F181" s="13">
        <v>215760.13</v>
      </c>
      <c r="G181" s="13">
        <f t="shared" si="15"/>
        <v>75.414236281020621</v>
      </c>
      <c r="H181" s="19">
        <f t="shared" si="16"/>
        <v>11449.105161943648</v>
      </c>
      <c r="I181" s="13">
        <f t="shared" si="17"/>
        <v>4.0017843977433234</v>
      </c>
      <c r="J181" s="19">
        <f t="shared" si="18"/>
        <v>210035.57741902818</v>
      </c>
      <c r="K181" s="19">
        <f t="shared" si="19"/>
        <v>212897.85370951408</v>
      </c>
      <c r="L181" s="19">
        <f t="shared" si="20"/>
        <v>215760.13</v>
      </c>
    </row>
    <row r="182" spans="1:12" x14ac:dyDescent="0.2">
      <c r="A182">
        <v>577</v>
      </c>
      <c r="B182" t="s">
        <v>200</v>
      </c>
      <c r="C182" s="13">
        <v>10922</v>
      </c>
      <c r="D182" s="13">
        <v>700282.26377183793</v>
      </c>
      <c r="E182" s="13">
        <f t="shared" si="14"/>
        <v>64.116669453565095</v>
      </c>
      <c r="F182" s="13">
        <v>773138.36000000034</v>
      </c>
      <c r="G182" s="13">
        <f t="shared" si="15"/>
        <v>70.787251419154032</v>
      </c>
      <c r="H182" s="19">
        <f t="shared" si="16"/>
        <v>72856.096228162409</v>
      </c>
      <c r="I182" s="13">
        <f t="shared" si="17"/>
        <v>6.6705819655889407</v>
      </c>
      <c r="J182" s="19">
        <f t="shared" si="18"/>
        <v>736710.31188591919</v>
      </c>
      <c r="K182" s="19">
        <f t="shared" si="19"/>
        <v>754924.33594295976</v>
      </c>
      <c r="L182" s="19">
        <f t="shared" si="20"/>
        <v>773138.36000000034</v>
      </c>
    </row>
    <row r="183" spans="1:12" x14ac:dyDescent="0.2">
      <c r="A183">
        <v>578</v>
      </c>
      <c r="B183" t="s">
        <v>201</v>
      </c>
      <c r="C183" s="13">
        <v>3235</v>
      </c>
      <c r="D183" s="13">
        <v>478207.69961310207</v>
      </c>
      <c r="E183" s="13">
        <f t="shared" si="14"/>
        <v>147.82309107051069</v>
      </c>
      <c r="F183" s="13">
        <v>292136.26999999955</v>
      </c>
      <c r="G183" s="13">
        <f t="shared" si="15"/>
        <v>90.304874806800484</v>
      </c>
      <c r="H183" s="19">
        <f t="shared" si="16"/>
        <v>-186071.42961310252</v>
      </c>
      <c r="I183" s="13">
        <f t="shared" si="17"/>
        <v>-57.518216263710208</v>
      </c>
      <c r="J183" s="19">
        <f t="shared" si="18"/>
        <v>385171.98480655078</v>
      </c>
      <c r="K183" s="19">
        <f t="shared" si="19"/>
        <v>338654.12740327517</v>
      </c>
      <c r="L183" s="19">
        <f t="shared" si="20"/>
        <v>292136.26999999955</v>
      </c>
    </row>
    <row r="184" spans="1:12" x14ac:dyDescent="0.2">
      <c r="A184">
        <v>580</v>
      </c>
      <c r="B184" t="s">
        <v>202</v>
      </c>
      <c r="C184" s="13">
        <v>4655</v>
      </c>
      <c r="D184" s="13">
        <v>342827.61658056325</v>
      </c>
      <c r="E184" s="13">
        <f t="shared" si="14"/>
        <v>73.647178642441091</v>
      </c>
      <c r="F184" s="13">
        <v>368689.18000000063</v>
      </c>
      <c r="G184" s="13">
        <f t="shared" si="15"/>
        <v>79.202831364124734</v>
      </c>
      <c r="H184" s="19">
        <f t="shared" si="16"/>
        <v>25861.563419437385</v>
      </c>
      <c r="I184" s="13">
        <f t="shared" si="17"/>
        <v>5.5556527216836491</v>
      </c>
      <c r="J184" s="19">
        <f t="shared" si="18"/>
        <v>355758.39829028194</v>
      </c>
      <c r="K184" s="19">
        <f t="shared" si="19"/>
        <v>362223.78914514126</v>
      </c>
      <c r="L184" s="19">
        <f t="shared" si="20"/>
        <v>368689.18000000063</v>
      </c>
    </row>
    <row r="185" spans="1:12" x14ac:dyDescent="0.2">
      <c r="A185">
        <v>581</v>
      </c>
      <c r="B185" t="s">
        <v>203</v>
      </c>
      <c r="C185" s="13">
        <v>6352</v>
      </c>
      <c r="D185" s="13">
        <v>599254.72257430525</v>
      </c>
      <c r="E185" s="13">
        <f t="shared" si="14"/>
        <v>94.341108717617331</v>
      </c>
      <c r="F185" s="13">
        <v>534955.35000000056</v>
      </c>
      <c r="G185" s="13">
        <f t="shared" si="15"/>
        <v>84.218411523929561</v>
      </c>
      <c r="H185" s="19">
        <f t="shared" si="16"/>
        <v>-64299.372574304696</v>
      </c>
      <c r="I185" s="13">
        <f t="shared" si="17"/>
        <v>-10.122697193687767</v>
      </c>
      <c r="J185" s="19">
        <f t="shared" si="18"/>
        <v>567105.03628715291</v>
      </c>
      <c r="K185" s="19">
        <f t="shared" si="19"/>
        <v>551030.19314357673</v>
      </c>
      <c r="L185" s="19">
        <f t="shared" si="20"/>
        <v>534955.35000000056</v>
      </c>
    </row>
    <row r="186" spans="1:12" x14ac:dyDescent="0.2">
      <c r="A186">
        <v>583</v>
      </c>
      <c r="B186" t="s">
        <v>204</v>
      </c>
      <c r="C186" s="13">
        <v>931</v>
      </c>
      <c r="D186" s="13">
        <v>132621.70525308113</v>
      </c>
      <c r="E186" s="13">
        <f t="shared" si="14"/>
        <v>142.45081122779928</v>
      </c>
      <c r="F186" s="13">
        <v>89395.170000000158</v>
      </c>
      <c r="G186" s="13">
        <f t="shared" si="15"/>
        <v>96.020590762621012</v>
      </c>
      <c r="H186" s="19">
        <f t="shared" si="16"/>
        <v>-43226.535253080976</v>
      </c>
      <c r="I186" s="13">
        <f t="shared" si="17"/>
        <v>-46.43022046517828</v>
      </c>
      <c r="J186" s="19">
        <f t="shared" si="18"/>
        <v>111008.43762654065</v>
      </c>
      <c r="K186" s="19">
        <f t="shared" si="19"/>
        <v>100201.80381327041</v>
      </c>
      <c r="L186" s="19">
        <f t="shared" si="20"/>
        <v>89395.170000000158</v>
      </c>
    </row>
    <row r="187" spans="1:12" x14ac:dyDescent="0.2">
      <c r="A187">
        <v>584</v>
      </c>
      <c r="B187" t="s">
        <v>205</v>
      </c>
      <c r="C187" s="13">
        <v>2706</v>
      </c>
      <c r="D187" s="13">
        <v>191490.91954457323</v>
      </c>
      <c r="E187" s="13">
        <f t="shared" si="14"/>
        <v>70.765306557491954</v>
      </c>
      <c r="F187" s="13">
        <v>191740.1099999994</v>
      </c>
      <c r="G187" s="13">
        <f t="shared" si="15"/>
        <v>70.857394678492014</v>
      </c>
      <c r="H187" s="19">
        <f t="shared" si="16"/>
        <v>249.19045542617096</v>
      </c>
      <c r="I187" s="13">
        <f t="shared" si="17"/>
        <v>9.2088121000063181E-2</v>
      </c>
      <c r="J187" s="19">
        <f t="shared" si="18"/>
        <v>191615.51477228632</v>
      </c>
      <c r="K187" s="19">
        <f t="shared" si="19"/>
        <v>191677.81238614285</v>
      </c>
      <c r="L187" s="19">
        <f t="shared" si="20"/>
        <v>191740.1099999994</v>
      </c>
    </row>
    <row r="188" spans="1:12" x14ac:dyDescent="0.2">
      <c r="A188">
        <v>588</v>
      </c>
      <c r="B188" t="s">
        <v>206</v>
      </c>
      <c r="C188" s="13">
        <v>1654</v>
      </c>
      <c r="D188" s="13">
        <v>194860.21497437175</v>
      </c>
      <c r="E188" s="13">
        <f t="shared" si="14"/>
        <v>117.81149635693576</v>
      </c>
      <c r="F188" s="13">
        <v>127692.48999999982</v>
      </c>
      <c r="G188" s="13">
        <f t="shared" si="15"/>
        <v>77.202230955259864</v>
      </c>
      <c r="H188" s="19">
        <f t="shared" si="16"/>
        <v>-67167.724974371929</v>
      </c>
      <c r="I188" s="13">
        <f t="shared" si="17"/>
        <v>-40.609265401675891</v>
      </c>
      <c r="J188" s="19">
        <f t="shared" si="18"/>
        <v>161276.3524871858</v>
      </c>
      <c r="K188" s="19">
        <f t="shared" si="19"/>
        <v>144484.42124359281</v>
      </c>
      <c r="L188" s="19">
        <f t="shared" si="20"/>
        <v>127692.48999999982</v>
      </c>
    </row>
    <row r="189" spans="1:12" x14ac:dyDescent="0.2">
      <c r="A189">
        <v>592</v>
      </c>
      <c r="B189" t="s">
        <v>207</v>
      </c>
      <c r="C189" s="13">
        <v>3772</v>
      </c>
      <c r="D189" s="13">
        <v>362410.58629458357</v>
      </c>
      <c r="E189" s="13">
        <f t="shared" si="14"/>
        <v>96.079158614682811</v>
      </c>
      <c r="F189" s="13">
        <v>317896.18000000063</v>
      </c>
      <c r="G189" s="13">
        <f t="shared" si="15"/>
        <v>84.277884411452973</v>
      </c>
      <c r="H189" s="19">
        <f t="shared" si="16"/>
        <v>-44514.406294582936</v>
      </c>
      <c r="I189" s="13">
        <f t="shared" si="17"/>
        <v>-11.801274203229834</v>
      </c>
      <c r="J189" s="19">
        <f t="shared" si="18"/>
        <v>340153.38314729207</v>
      </c>
      <c r="K189" s="19">
        <f t="shared" si="19"/>
        <v>329024.78157364635</v>
      </c>
      <c r="L189" s="19">
        <f t="shared" si="20"/>
        <v>317896.18000000063</v>
      </c>
    </row>
    <row r="190" spans="1:12" x14ac:dyDescent="0.2">
      <c r="A190">
        <v>593</v>
      </c>
      <c r="B190" t="s">
        <v>208</v>
      </c>
      <c r="C190" s="13">
        <v>17375</v>
      </c>
      <c r="D190" s="13">
        <v>1827805.0698970736</v>
      </c>
      <c r="E190" s="13">
        <f t="shared" si="14"/>
        <v>105.1974140947956</v>
      </c>
      <c r="F190" s="13">
        <v>1500339.4799999967</v>
      </c>
      <c r="G190" s="13">
        <f t="shared" si="15"/>
        <v>86.350473669064556</v>
      </c>
      <c r="H190" s="19">
        <f t="shared" si="16"/>
        <v>-327465.58989707683</v>
      </c>
      <c r="I190" s="13">
        <f t="shared" si="17"/>
        <v>-18.846940425731042</v>
      </c>
      <c r="J190" s="19">
        <f t="shared" si="18"/>
        <v>1664072.274948535</v>
      </c>
      <c r="K190" s="19">
        <f t="shared" si="19"/>
        <v>1582205.8774742659</v>
      </c>
      <c r="L190" s="19">
        <f t="shared" si="20"/>
        <v>1500339.4799999967</v>
      </c>
    </row>
    <row r="191" spans="1:12" x14ac:dyDescent="0.2">
      <c r="A191">
        <v>595</v>
      </c>
      <c r="B191" t="s">
        <v>209</v>
      </c>
      <c r="C191" s="13">
        <v>4321</v>
      </c>
      <c r="D191" s="13">
        <v>313573.92600827309</v>
      </c>
      <c r="E191" s="13">
        <f t="shared" si="14"/>
        <v>72.569758391176364</v>
      </c>
      <c r="F191" s="13">
        <v>320260.47999999952</v>
      </c>
      <c r="G191" s="13">
        <f t="shared" si="15"/>
        <v>74.117213607961006</v>
      </c>
      <c r="H191" s="19">
        <f t="shared" si="16"/>
        <v>6686.553991726425</v>
      </c>
      <c r="I191" s="13">
        <f t="shared" si="17"/>
        <v>1.5474552167846389</v>
      </c>
      <c r="J191" s="19">
        <f t="shared" si="18"/>
        <v>316917.20300413633</v>
      </c>
      <c r="K191" s="19">
        <f t="shared" si="19"/>
        <v>318588.84150206792</v>
      </c>
      <c r="L191" s="19">
        <f t="shared" si="20"/>
        <v>320260.47999999952</v>
      </c>
    </row>
    <row r="192" spans="1:12" x14ac:dyDescent="0.2">
      <c r="A192">
        <v>598</v>
      </c>
      <c r="B192" t="s">
        <v>210</v>
      </c>
      <c r="C192" s="13">
        <v>19066</v>
      </c>
      <c r="D192" s="13">
        <v>1501506.7103982144</v>
      </c>
      <c r="E192" s="13">
        <f t="shared" si="14"/>
        <v>78.753105549051426</v>
      </c>
      <c r="F192" s="13">
        <v>1694675.629999999</v>
      </c>
      <c r="G192" s="13">
        <f t="shared" si="15"/>
        <v>88.884696842546887</v>
      </c>
      <c r="H192" s="19">
        <f t="shared" si="16"/>
        <v>193168.91960178455</v>
      </c>
      <c r="I192" s="13">
        <f t="shared" si="17"/>
        <v>10.131591293495466</v>
      </c>
      <c r="J192" s="19">
        <f t="shared" si="18"/>
        <v>1598091.1701991067</v>
      </c>
      <c r="K192" s="19">
        <f t="shared" si="19"/>
        <v>1646383.4000995527</v>
      </c>
      <c r="L192" s="19">
        <f t="shared" si="20"/>
        <v>1694675.629999999</v>
      </c>
    </row>
    <row r="193" spans="1:12" x14ac:dyDescent="0.2">
      <c r="A193">
        <v>599</v>
      </c>
      <c r="B193" t="s">
        <v>211</v>
      </c>
      <c r="C193" s="13">
        <v>11174</v>
      </c>
      <c r="D193" s="13">
        <v>432552.56769530982</v>
      </c>
      <c r="E193" s="13">
        <f t="shared" si="14"/>
        <v>38.710628932818132</v>
      </c>
      <c r="F193" s="13">
        <v>613054.81000000238</v>
      </c>
      <c r="G193" s="13">
        <f t="shared" si="15"/>
        <v>54.864400393771469</v>
      </c>
      <c r="H193" s="19">
        <f t="shared" si="16"/>
        <v>180502.24230469257</v>
      </c>
      <c r="I193" s="13">
        <f t="shared" si="17"/>
        <v>16.153771460953337</v>
      </c>
      <c r="J193" s="19">
        <f t="shared" si="18"/>
        <v>522803.68884765613</v>
      </c>
      <c r="K193" s="19">
        <f t="shared" si="19"/>
        <v>567929.24942382926</v>
      </c>
      <c r="L193" s="19">
        <f t="shared" si="20"/>
        <v>613054.81000000238</v>
      </c>
    </row>
    <row r="194" spans="1:12" x14ac:dyDescent="0.2">
      <c r="A194">
        <v>601</v>
      </c>
      <c r="B194" t="s">
        <v>212</v>
      </c>
      <c r="C194" s="13">
        <v>3931</v>
      </c>
      <c r="D194" s="13">
        <v>885495.66065876721</v>
      </c>
      <c r="E194" s="13">
        <f t="shared" si="14"/>
        <v>225.25964402410767</v>
      </c>
      <c r="F194" s="13">
        <v>333001.9299999997</v>
      </c>
      <c r="G194" s="13">
        <f t="shared" si="15"/>
        <v>84.711760366318927</v>
      </c>
      <c r="H194" s="19">
        <f t="shared" si="16"/>
        <v>-552493.73065876751</v>
      </c>
      <c r="I194" s="13">
        <f t="shared" si="17"/>
        <v>-140.54788365778873</v>
      </c>
      <c r="J194" s="19">
        <f t="shared" si="18"/>
        <v>609248.79532938346</v>
      </c>
      <c r="K194" s="19">
        <f t="shared" si="19"/>
        <v>471125.36266469158</v>
      </c>
      <c r="L194" s="19">
        <f t="shared" si="20"/>
        <v>333001.9299999997</v>
      </c>
    </row>
    <row r="195" spans="1:12" x14ac:dyDescent="0.2">
      <c r="A195">
        <v>604</v>
      </c>
      <c r="B195" t="s">
        <v>213</v>
      </c>
      <c r="C195" s="13">
        <v>19803</v>
      </c>
      <c r="D195" s="13">
        <v>1302739.2911115501</v>
      </c>
      <c r="E195" s="13">
        <f t="shared" si="14"/>
        <v>65.784946276400049</v>
      </c>
      <c r="F195" s="13">
        <v>1533546.6799999997</v>
      </c>
      <c r="G195" s="13">
        <f t="shared" si="15"/>
        <v>77.440119173862527</v>
      </c>
      <c r="H195" s="19">
        <f t="shared" si="16"/>
        <v>230807.38888844964</v>
      </c>
      <c r="I195" s="13">
        <f t="shared" si="17"/>
        <v>11.655172897462487</v>
      </c>
      <c r="J195" s="19">
        <f t="shared" si="18"/>
        <v>1418142.985555775</v>
      </c>
      <c r="K195" s="19">
        <f t="shared" si="19"/>
        <v>1475844.8327778873</v>
      </c>
      <c r="L195" s="19">
        <f t="shared" si="20"/>
        <v>1533546.6799999997</v>
      </c>
    </row>
    <row r="196" spans="1:12" x14ac:dyDescent="0.2">
      <c r="A196">
        <v>607</v>
      </c>
      <c r="B196" t="s">
        <v>214</v>
      </c>
      <c r="C196" s="13">
        <v>4201</v>
      </c>
      <c r="D196" s="13">
        <v>534906.789748337</v>
      </c>
      <c r="E196" s="13">
        <f t="shared" si="14"/>
        <v>127.3284431678974</v>
      </c>
      <c r="F196" s="13">
        <v>386066.43999999901</v>
      </c>
      <c r="G196" s="13">
        <f t="shared" si="15"/>
        <v>91.898700309449893</v>
      </c>
      <c r="H196" s="19">
        <f t="shared" si="16"/>
        <v>-148840.34974833799</v>
      </c>
      <c r="I196" s="13">
        <f t="shared" si="17"/>
        <v>-35.429742858447511</v>
      </c>
      <c r="J196" s="19">
        <f t="shared" si="18"/>
        <v>460486.61487416801</v>
      </c>
      <c r="K196" s="19">
        <f t="shared" si="19"/>
        <v>423276.52743708354</v>
      </c>
      <c r="L196" s="19">
        <f t="shared" si="20"/>
        <v>386066.43999999901</v>
      </c>
    </row>
    <row r="197" spans="1:12" x14ac:dyDescent="0.2">
      <c r="A197">
        <v>608</v>
      </c>
      <c r="B197" t="s">
        <v>215</v>
      </c>
      <c r="C197" s="13">
        <v>2063</v>
      </c>
      <c r="D197" s="13">
        <v>141949.61627985979</v>
      </c>
      <c r="E197" s="13">
        <f t="shared" si="14"/>
        <v>68.8073758021618</v>
      </c>
      <c r="F197" s="13">
        <v>160664.54999999981</v>
      </c>
      <c r="G197" s="13">
        <f t="shared" si="15"/>
        <v>77.879083858458472</v>
      </c>
      <c r="H197" s="19">
        <f t="shared" si="16"/>
        <v>18714.933720140019</v>
      </c>
      <c r="I197" s="13">
        <f t="shared" si="17"/>
        <v>9.0717080562966643</v>
      </c>
      <c r="J197" s="19">
        <f t="shared" si="18"/>
        <v>151307.0831399298</v>
      </c>
      <c r="K197" s="19">
        <f t="shared" si="19"/>
        <v>155985.81656996481</v>
      </c>
      <c r="L197" s="19">
        <f t="shared" si="20"/>
        <v>160664.54999999981</v>
      </c>
    </row>
    <row r="198" spans="1:12" x14ac:dyDescent="0.2">
      <c r="A198">
        <v>609</v>
      </c>
      <c r="B198" t="s">
        <v>216</v>
      </c>
      <c r="C198" s="13">
        <v>83684</v>
      </c>
      <c r="D198" s="13">
        <v>11163379.01362689</v>
      </c>
      <c r="E198" s="13">
        <f t="shared" si="14"/>
        <v>133.39920431177873</v>
      </c>
      <c r="F198" s="13">
        <v>8314049.379999999</v>
      </c>
      <c r="G198" s="13">
        <f t="shared" si="15"/>
        <v>99.35052554849193</v>
      </c>
      <c r="H198" s="19">
        <f t="shared" si="16"/>
        <v>-2849329.6336268913</v>
      </c>
      <c r="I198" s="13">
        <f t="shared" si="17"/>
        <v>-34.048678763286787</v>
      </c>
      <c r="J198" s="19">
        <f t="shared" si="18"/>
        <v>9738714.1968134455</v>
      </c>
      <c r="K198" s="19">
        <f t="shared" si="19"/>
        <v>9026381.7884067222</v>
      </c>
      <c r="L198" s="19">
        <f t="shared" si="20"/>
        <v>8314049.379999999</v>
      </c>
    </row>
    <row r="199" spans="1:12" x14ac:dyDescent="0.2">
      <c r="A199">
        <v>611</v>
      </c>
      <c r="B199" t="s">
        <v>217</v>
      </c>
      <c r="C199" s="13">
        <v>5070</v>
      </c>
      <c r="D199" s="13">
        <v>198309.6538934386</v>
      </c>
      <c r="E199" s="13">
        <f t="shared" si="14"/>
        <v>39.114330156496763</v>
      </c>
      <c r="F199" s="13">
        <v>348966.36999999965</v>
      </c>
      <c r="G199" s="13">
        <f t="shared" si="15"/>
        <v>68.829658777120244</v>
      </c>
      <c r="H199" s="19">
        <f t="shared" si="16"/>
        <v>150656.71610656104</v>
      </c>
      <c r="I199" s="13">
        <f t="shared" si="17"/>
        <v>29.715328620623481</v>
      </c>
      <c r="J199" s="19">
        <f t="shared" si="18"/>
        <v>273638.01194671914</v>
      </c>
      <c r="K199" s="19">
        <f t="shared" si="19"/>
        <v>311302.19097335939</v>
      </c>
      <c r="L199" s="19">
        <f t="shared" si="20"/>
        <v>348966.36999999965</v>
      </c>
    </row>
    <row r="200" spans="1:12" x14ac:dyDescent="0.2">
      <c r="A200">
        <v>614</v>
      </c>
      <c r="B200" t="s">
        <v>218</v>
      </c>
      <c r="C200" s="13">
        <v>3117</v>
      </c>
      <c r="D200" s="13">
        <v>557486.51728470717</v>
      </c>
      <c r="E200" s="13">
        <f t="shared" si="14"/>
        <v>178.85355062069527</v>
      </c>
      <c r="F200" s="13">
        <v>279426.2099999995</v>
      </c>
      <c r="G200" s="13">
        <f t="shared" si="15"/>
        <v>89.645880654475292</v>
      </c>
      <c r="H200" s="19">
        <f t="shared" si="16"/>
        <v>-278060.30728470767</v>
      </c>
      <c r="I200" s="13">
        <f t="shared" si="17"/>
        <v>-89.207669966219981</v>
      </c>
      <c r="J200" s="19">
        <f t="shared" si="18"/>
        <v>418456.36364235333</v>
      </c>
      <c r="K200" s="19">
        <f t="shared" si="19"/>
        <v>348941.28682117641</v>
      </c>
      <c r="L200" s="19">
        <f t="shared" si="20"/>
        <v>279426.2099999995</v>
      </c>
    </row>
    <row r="201" spans="1:12" x14ac:dyDescent="0.2">
      <c r="A201">
        <v>615</v>
      </c>
      <c r="B201" t="s">
        <v>219</v>
      </c>
      <c r="C201" s="13">
        <v>7779</v>
      </c>
      <c r="D201" s="13">
        <v>1093026.5967509197</v>
      </c>
      <c r="E201" s="13">
        <f t="shared" si="14"/>
        <v>140.50991088197966</v>
      </c>
      <c r="F201" s="13">
        <v>676014.33000000194</v>
      </c>
      <c r="G201" s="13">
        <f t="shared" si="15"/>
        <v>86.902472040108236</v>
      </c>
      <c r="H201" s="19">
        <f t="shared" si="16"/>
        <v>-417012.26675091777</v>
      </c>
      <c r="I201" s="13">
        <f t="shared" si="17"/>
        <v>-53.607438841871421</v>
      </c>
      <c r="J201" s="19">
        <f t="shared" si="18"/>
        <v>884520.46337546082</v>
      </c>
      <c r="K201" s="19">
        <f t="shared" si="19"/>
        <v>780267.39668773138</v>
      </c>
      <c r="L201" s="19">
        <f t="shared" si="20"/>
        <v>676014.33000000194</v>
      </c>
    </row>
    <row r="202" spans="1:12" x14ac:dyDescent="0.2">
      <c r="A202">
        <v>616</v>
      </c>
      <c r="B202" t="s">
        <v>220</v>
      </c>
      <c r="C202" s="13">
        <v>1833</v>
      </c>
      <c r="D202" s="13">
        <v>123489.83121866331</v>
      </c>
      <c r="E202" s="13">
        <f t="shared" si="14"/>
        <v>67.370338908163291</v>
      </c>
      <c r="F202" s="13">
        <v>156527.82999999961</v>
      </c>
      <c r="G202" s="13">
        <f t="shared" si="15"/>
        <v>85.394342607746651</v>
      </c>
      <c r="H202" s="19">
        <f t="shared" si="16"/>
        <v>33037.998781336297</v>
      </c>
      <c r="I202" s="13">
        <f t="shared" si="17"/>
        <v>18.024003699583361</v>
      </c>
      <c r="J202" s="19">
        <f t="shared" si="18"/>
        <v>140008.83060933146</v>
      </c>
      <c r="K202" s="19">
        <f t="shared" si="19"/>
        <v>148268.33030466555</v>
      </c>
      <c r="L202" s="19">
        <f t="shared" si="20"/>
        <v>156527.82999999961</v>
      </c>
    </row>
    <row r="203" spans="1:12" x14ac:dyDescent="0.2">
      <c r="A203">
        <v>619</v>
      </c>
      <c r="B203" t="s">
        <v>221</v>
      </c>
      <c r="C203" s="13">
        <v>2785</v>
      </c>
      <c r="D203" s="13">
        <v>219299.17577415812</v>
      </c>
      <c r="E203" s="13">
        <f t="shared" ref="E203:E266" si="21">D203/C203</f>
        <v>78.742971552660009</v>
      </c>
      <c r="F203" s="13">
        <v>218801.00000000023</v>
      </c>
      <c r="G203" s="13">
        <f t="shared" ref="G203:G266" si="22">F203/C203</f>
        <v>78.564093357271176</v>
      </c>
      <c r="H203" s="19">
        <f t="shared" ref="H203:H266" si="23">F203-D203</f>
        <v>-498.17577415789128</v>
      </c>
      <c r="I203" s="13">
        <f t="shared" ref="I203:I266" si="24">H203/C203</f>
        <v>-0.1788781953888299</v>
      </c>
      <c r="J203" s="19">
        <f t="shared" ref="J203:J266" si="25">(D203*0.5)+(F203*0.5)</f>
        <v>219050.08788707916</v>
      </c>
      <c r="K203" s="19">
        <f t="shared" ref="K203:K266" si="26">(D203*0.25)+(F203*0.75)</f>
        <v>218925.5439435397</v>
      </c>
      <c r="L203" s="19">
        <f t="shared" ref="L203:L266" si="27">F203</f>
        <v>218801.00000000023</v>
      </c>
    </row>
    <row r="204" spans="1:12" x14ac:dyDescent="0.2">
      <c r="A204">
        <v>620</v>
      </c>
      <c r="B204" t="s">
        <v>222</v>
      </c>
      <c r="C204" s="13">
        <v>2491</v>
      </c>
      <c r="D204" s="13">
        <v>384061.28295480344</v>
      </c>
      <c r="E204" s="13">
        <f t="shared" si="21"/>
        <v>154.17955959646866</v>
      </c>
      <c r="F204" s="13">
        <v>236160.37999999942</v>
      </c>
      <c r="G204" s="13">
        <f t="shared" si="22"/>
        <v>94.805451625852839</v>
      </c>
      <c r="H204" s="19">
        <f t="shared" si="23"/>
        <v>-147900.90295480401</v>
      </c>
      <c r="I204" s="13">
        <f t="shared" si="24"/>
        <v>-59.374107970615825</v>
      </c>
      <c r="J204" s="19">
        <f t="shared" si="25"/>
        <v>310110.83147740143</v>
      </c>
      <c r="K204" s="19">
        <f t="shared" si="26"/>
        <v>273135.60573870043</v>
      </c>
      <c r="L204" s="19">
        <f t="shared" si="27"/>
        <v>236160.37999999942</v>
      </c>
    </row>
    <row r="205" spans="1:12" x14ac:dyDescent="0.2">
      <c r="A205">
        <v>623</v>
      </c>
      <c r="B205" t="s">
        <v>223</v>
      </c>
      <c r="C205" s="13">
        <v>2137</v>
      </c>
      <c r="D205" s="13">
        <v>205046.9924112256</v>
      </c>
      <c r="E205" s="13">
        <f t="shared" si="21"/>
        <v>95.950862148444358</v>
      </c>
      <c r="F205" s="13">
        <v>153187.81000000041</v>
      </c>
      <c r="G205" s="13">
        <f t="shared" si="22"/>
        <v>71.683579784745163</v>
      </c>
      <c r="H205" s="19">
        <f t="shared" si="23"/>
        <v>-51859.182411225192</v>
      </c>
      <c r="I205" s="13">
        <f t="shared" si="24"/>
        <v>-24.267282363699202</v>
      </c>
      <c r="J205" s="19">
        <f t="shared" si="25"/>
        <v>179117.40120561299</v>
      </c>
      <c r="K205" s="19">
        <f t="shared" si="26"/>
        <v>166152.6056028067</v>
      </c>
      <c r="L205" s="19">
        <f t="shared" si="27"/>
        <v>153187.81000000041</v>
      </c>
    </row>
    <row r="206" spans="1:12" x14ac:dyDescent="0.2">
      <c r="A206">
        <v>624</v>
      </c>
      <c r="B206" t="s">
        <v>224</v>
      </c>
      <c r="C206" s="13">
        <v>5125</v>
      </c>
      <c r="D206" s="13">
        <v>342472.98673115484</v>
      </c>
      <c r="E206" s="13">
        <f t="shared" si="21"/>
        <v>66.823997410957048</v>
      </c>
      <c r="F206" s="13">
        <v>403217.27999999933</v>
      </c>
      <c r="G206" s="13">
        <f t="shared" si="22"/>
        <v>78.67654243902426</v>
      </c>
      <c r="H206" s="19">
        <f t="shared" si="23"/>
        <v>60744.293268844485</v>
      </c>
      <c r="I206" s="13">
        <f t="shared" si="24"/>
        <v>11.852545028067217</v>
      </c>
      <c r="J206" s="19">
        <f t="shared" si="25"/>
        <v>372845.13336557709</v>
      </c>
      <c r="K206" s="19">
        <f t="shared" si="26"/>
        <v>388031.20668278821</v>
      </c>
      <c r="L206" s="19">
        <f t="shared" si="27"/>
        <v>403217.27999999933</v>
      </c>
    </row>
    <row r="207" spans="1:12" x14ac:dyDescent="0.2">
      <c r="A207">
        <v>625</v>
      </c>
      <c r="B207" t="s">
        <v>225</v>
      </c>
      <c r="C207" s="13">
        <v>3051</v>
      </c>
      <c r="D207" s="13">
        <v>197220.13430971713</v>
      </c>
      <c r="E207" s="13">
        <f t="shared" si="21"/>
        <v>64.641145299808954</v>
      </c>
      <c r="F207" s="13">
        <v>228359.83999999985</v>
      </c>
      <c r="G207" s="13">
        <f t="shared" si="22"/>
        <v>74.847538511963236</v>
      </c>
      <c r="H207" s="19">
        <f t="shared" si="23"/>
        <v>31139.705690282717</v>
      </c>
      <c r="I207" s="13">
        <f t="shared" si="24"/>
        <v>10.206393212154284</v>
      </c>
      <c r="J207" s="19">
        <f t="shared" si="25"/>
        <v>212789.98715485848</v>
      </c>
      <c r="K207" s="19">
        <f t="shared" si="26"/>
        <v>220574.91357742916</v>
      </c>
      <c r="L207" s="19">
        <f t="shared" si="27"/>
        <v>228359.83999999985</v>
      </c>
    </row>
    <row r="208" spans="1:12" x14ac:dyDescent="0.2">
      <c r="A208">
        <v>626</v>
      </c>
      <c r="B208" t="s">
        <v>226</v>
      </c>
      <c r="C208" s="13">
        <v>5033</v>
      </c>
      <c r="D208" s="13">
        <v>540567.81342251739</v>
      </c>
      <c r="E208" s="13">
        <f t="shared" si="21"/>
        <v>107.40469171915704</v>
      </c>
      <c r="F208" s="13">
        <v>407196.83000000054</v>
      </c>
      <c r="G208" s="13">
        <f t="shared" si="22"/>
        <v>80.905390423206939</v>
      </c>
      <c r="H208" s="19">
        <f t="shared" si="23"/>
        <v>-133370.98342251685</v>
      </c>
      <c r="I208" s="13">
        <f t="shared" si="24"/>
        <v>-26.499301295950097</v>
      </c>
      <c r="J208" s="19">
        <f t="shared" si="25"/>
        <v>473882.32171125896</v>
      </c>
      <c r="K208" s="19">
        <f t="shared" si="26"/>
        <v>440539.57585562975</v>
      </c>
      <c r="L208" s="19">
        <f t="shared" si="27"/>
        <v>407196.83000000054</v>
      </c>
    </row>
    <row r="209" spans="1:12" x14ac:dyDescent="0.2">
      <c r="A209">
        <v>630</v>
      </c>
      <c r="B209" t="s">
        <v>227</v>
      </c>
      <c r="C209" s="13">
        <v>1593</v>
      </c>
      <c r="D209" s="13">
        <v>87542.19744192106</v>
      </c>
      <c r="E209" s="13">
        <f t="shared" si="21"/>
        <v>54.954298456949815</v>
      </c>
      <c r="F209" s="13">
        <v>112589.54000000004</v>
      </c>
      <c r="G209" s="13">
        <f t="shared" si="22"/>
        <v>70.677677338355323</v>
      </c>
      <c r="H209" s="19">
        <f t="shared" si="23"/>
        <v>25047.342558078977</v>
      </c>
      <c r="I209" s="13">
        <f t="shared" si="24"/>
        <v>15.723378881405511</v>
      </c>
      <c r="J209" s="19">
        <f t="shared" si="25"/>
        <v>100065.86872096054</v>
      </c>
      <c r="K209" s="19">
        <f t="shared" si="26"/>
        <v>106327.70436048029</v>
      </c>
      <c r="L209" s="19">
        <f t="shared" si="27"/>
        <v>112589.54000000004</v>
      </c>
    </row>
    <row r="210" spans="1:12" x14ac:dyDescent="0.2">
      <c r="A210">
        <v>631</v>
      </c>
      <c r="B210" t="s">
        <v>228</v>
      </c>
      <c r="C210" s="13">
        <v>1994</v>
      </c>
      <c r="D210" s="13">
        <v>121566.78356545103</v>
      </c>
      <c r="E210" s="13">
        <f t="shared" si="21"/>
        <v>60.96629065468958</v>
      </c>
      <c r="F210" s="13">
        <v>141081.98999999976</v>
      </c>
      <c r="G210" s="13">
        <f t="shared" si="22"/>
        <v>70.753254764292763</v>
      </c>
      <c r="H210" s="19">
        <f t="shared" si="23"/>
        <v>19515.206434548731</v>
      </c>
      <c r="I210" s="13">
        <f t="shared" si="24"/>
        <v>9.7869641096031756</v>
      </c>
      <c r="J210" s="19">
        <f t="shared" si="25"/>
        <v>131324.3867827254</v>
      </c>
      <c r="K210" s="19">
        <f t="shared" si="26"/>
        <v>136203.18839136258</v>
      </c>
      <c r="L210" s="19">
        <f t="shared" si="27"/>
        <v>141081.98999999976</v>
      </c>
    </row>
    <row r="211" spans="1:12" x14ac:dyDescent="0.2">
      <c r="A211">
        <v>635</v>
      </c>
      <c r="B211" t="s">
        <v>229</v>
      </c>
      <c r="C211" s="13">
        <v>6415</v>
      </c>
      <c r="D211" s="13">
        <v>474232.34417946107</v>
      </c>
      <c r="E211" s="13">
        <f t="shared" si="21"/>
        <v>73.925540791809993</v>
      </c>
      <c r="F211" s="13">
        <v>500200.30000000075</v>
      </c>
      <c r="G211" s="13">
        <f t="shared" si="22"/>
        <v>77.973546375682105</v>
      </c>
      <c r="H211" s="19">
        <f t="shared" si="23"/>
        <v>25967.955820539675</v>
      </c>
      <c r="I211" s="13">
        <f t="shared" si="24"/>
        <v>4.0480055838721238</v>
      </c>
      <c r="J211" s="19">
        <f t="shared" si="25"/>
        <v>487216.32208973088</v>
      </c>
      <c r="K211" s="19">
        <f t="shared" si="26"/>
        <v>493708.31104486581</v>
      </c>
      <c r="L211" s="19">
        <f t="shared" si="27"/>
        <v>500200.30000000075</v>
      </c>
    </row>
    <row r="212" spans="1:12" x14ac:dyDescent="0.2">
      <c r="A212">
        <v>636</v>
      </c>
      <c r="B212" t="s">
        <v>230</v>
      </c>
      <c r="C212" s="13">
        <v>8229</v>
      </c>
      <c r="D212" s="13">
        <v>532182.90745443362</v>
      </c>
      <c r="E212" s="13">
        <f t="shared" si="21"/>
        <v>64.671637799785344</v>
      </c>
      <c r="F212" s="13">
        <v>615022.85000000149</v>
      </c>
      <c r="G212" s="13">
        <f t="shared" si="22"/>
        <v>74.738467614534144</v>
      </c>
      <c r="H212" s="19">
        <f t="shared" si="23"/>
        <v>82839.942545567872</v>
      </c>
      <c r="I212" s="13">
        <f t="shared" si="24"/>
        <v>10.0668298147488</v>
      </c>
      <c r="J212" s="19">
        <f t="shared" si="25"/>
        <v>573602.87872721755</v>
      </c>
      <c r="K212" s="19">
        <f t="shared" si="26"/>
        <v>594312.86436360958</v>
      </c>
      <c r="L212" s="19">
        <f t="shared" si="27"/>
        <v>615022.85000000149</v>
      </c>
    </row>
    <row r="213" spans="1:12" x14ac:dyDescent="0.2">
      <c r="A213">
        <v>638</v>
      </c>
      <c r="B213" t="s">
        <v>231</v>
      </c>
      <c r="C213" s="13">
        <v>50619</v>
      </c>
      <c r="D213" s="13">
        <v>3361918.2654132829</v>
      </c>
      <c r="E213" s="13">
        <f t="shared" si="21"/>
        <v>66.416133574611962</v>
      </c>
      <c r="F213" s="13">
        <v>4379132.0799999982</v>
      </c>
      <c r="G213" s="13">
        <f t="shared" si="22"/>
        <v>86.51162764969672</v>
      </c>
      <c r="H213" s="19">
        <f t="shared" si="23"/>
        <v>1017213.8145867153</v>
      </c>
      <c r="I213" s="13">
        <f t="shared" si="24"/>
        <v>20.095494075084758</v>
      </c>
      <c r="J213" s="19">
        <f t="shared" si="25"/>
        <v>3870525.1727066403</v>
      </c>
      <c r="K213" s="19">
        <f t="shared" si="26"/>
        <v>4124828.6263533193</v>
      </c>
      <c r="L213" s="19">
        <f t="shared" si="27"/>
        <v>4379132.0799999982</v>
      </c>
    </row>
    <row r="214" spans="1:12" x14ac:dyDescent="0.2">
      <c r="A214">
        <v>678</v>
      </c>
      <c r="B214" t="s">
        <v>232</v>
      </c>
      <c r="C214" s="13">
        <v>24353</v>
      </c>
      <c r="D214" s="13">
        <v>1701856.2093071244</v>
      </c>
      <c r="E214" s="13">
        <f t="shared" si="21"/>
        <v>69.882815641076022</v>
      </c>
      <c r="F214" s="13">
        <v>2220001.3200000003</v>
      </c>
      <c r="G214" s="13">
        <f t="shared" si="22"/>
        <v>91.159254301318128</v>
      </c>
      <c r="H214" s="19">
        <f t="shared" si="23"/>
        <v>518145.11069287593</v>
      </c>
      <c r="I214" s="13">
        <f t="shared" si="24"/>
        <v>21.276438660242103</v>
      </c>
      <c r="J214" s="19">
        <f t="shared" si="25"/>
        <v>1960928.7646535623</v>
      </c>
      <c r="K214" s="19">
        <f t="shared" si="26"/>
        <v>2090465.0423267814</v>
      </c>
      <c r="L214" s="19">
        <f t="shared" si="27"/>
        <v>2220001.3200000003</v>
      </c>
    </row>
    <row r="215" spans="1:12" x14ac:dyDescent="0.2">
      <c r="A215">
        <v>680</v>
      </c>
      <c r="B215" t="s">
        <v>233</v>
      </c>
      <c r="C215" s="13">
        <v>24407</v>
      </c>
      <c r="D215" s="13">
        <v>1992779.4787521174</v>
      </c>
      <c r="E215" s="13">
        <f t="shared" si="21"/>
        <v>81.647866544520724</v>
      </c>
      <c r="F215" s="13">
        <v>2167471.2499999953</v>
      </c>
      <c r="G215" s="13">
        <f t="shared" si="22"/>
        <v>88.805312000655363</v>
      </c>
      <c r="H215" s="19">
        <f t="shared" si="23"/>
        <v>174691.77124787797</v>
      </c>
      <c r="I215" s="13">
        <f t="shared" si="24"/>
        <v>7.1574454561346323</v>
      </c>
      <c r="J215" s="19">
        <f t="shared" si="25"/>
        <v>2080125.3643760565</v>
      </c>
      <c r="K215" s="19">
        <f t="shared" si="26"/>
        <v>2123798.3071880257</v>
      </c>
      <c r="L215" s="19">
        <f t="shared" si="27"/>
        <v>2167471.2499999953</v>
      </c>
    </row>
    <row r="216" spans="1:12" x14ac:dyDescent="0.2">
      <c r="A216">
        <v>681</v>
      </c>
      <c r="B216" t="s">
        <v>234</v>
      </c>
      <c r="C216" s="13">
        <v>3364</v>
      </c>
      <c r="D216" s="13">
        <v>337570.08158369921</v>
      </c>
      <c r="E216" s="13">
        <f t="shared" si="21"/>
        <v>100.34782448980357</v>
      </c>
      <c r="F216" s="13">
        <v>287103.75000000093</v>
      </c>
      <c r="G216" s="13">
        <f t="shared" si="22"/>
        <v>85.34594233055914</v>
      </c>
      <c r="H216" s="19">
        <f t="shared" si="23"/>
        <v>-50466.33158369828</v>
      </c>
      <c r="I216" s="13">
        <f t="shared" si="24"/>
        <v>-15.001882159244435</v>
      </c>
      <c r="J216" s="19">
        <f t="shared" si="25"/>
        <v>312336.91579185007</v>
      </c>
      <c r="K216" s="19">
        <f t="shared" si="26"/>
        <v>299720.3328959255</v>
      </c>
      <c r="L216" s="19">
        <f t="shared" si="27"/>
        <v>287103.75000000093</v>
      </c>
    </row>
    <row r="217" spans="1:12" x14ac:dyDescent="0.2">
      <c r="A217">
        <v>683</v>
      </c>
      <c r="B217" t="s">
        <v>235</v>
      </c>
      <c r="C217" s="13">
        <v>3712</v>
      </c>
      <c r="D217" s="13">
        <v>327215.13596376695</v>
      </c>
      <c r="E217" s="13">
        <f t="shared" si="21"/>
        <v>88.150629300583773</v>
      </c>
      <c r="F217" s="13">
        <v>326851.58000000101</v>
      </c>
      <c r="G217" s="13">
        <f t="shared" si="22"/>
        <v>88.05268857758648</v>
      </c>
      <c r="H217" s="19">
        <f t="shared" si="23"/>
        <v>-363.55596376594622</v>
      </c>
      <c r="I217" s="13">
        <f t="shared" si="24"/>
        <v>-9.7940722997291549E-2</v>
      </c>
      <c r="J217" s="19">
        <f t="shared" si="25"/>
        <v>327033.35798188398</v>
      </c>
      <c r="K217" s="19">
        <f t="shared" si="26"/>
        <v>326942.46899094246</v>
      </c>
      <c r="L217" s="19">
        <f t="shared" si="27"/>
        <v>326851.58000000101</v>
      </c>
    </row>
    <row r="218" spans="1:12" x14ac:dyDescent="0.2">
      <c r="A218">
        <v>684</v>
      </c>
      <c r="B218" t="s">
        <v>236</v>
      </c>
      <c r="C218" s="13">
        <v>39040</v>
      </c>
      <c r="D218" s="13">
        <v>3552632.8170130835</v>
      </c>
      <c r="E218" s="13">
        <f t="shared" si="21"/>
        <v>90.99981600955644</v>
      </c>
      <c r="F218" s="13">
        <v>3443783.509999997</v>
      </c>
      <c r="G218" s="13">
        <f t="shared" si="22"/>
        <v>88.211667776639274</v>
      </c>
      <c r="H218" s="19">
        <f t="shared" si="23"/>
        <v>-108849.30701308651</v>
      </c>
      <c r="I218" s="13">
        <f t="shared" si="24"/>
        <v>-2.788148232917175</v>
      </c>
      <c r="J218" s="19">
        <f t="shared" si="25"/>
        <v>3498208.1635065405</v>
      </c>
      <c r="K218" s="19">
        <f t="shared" si="26"/>
        <v>3470995.8367532683</v>
      </c>
      <c r="L218" s="19">
        <f t="shared" si="27"/>
        <v>3443783.509999997</v>
      </c>
    </row>
    <row r="219" spans="1:12" x14ac:dyDescent="0.2">
      <c r="A219">
        <v>686</v>
      </c>
      <c r="B219" t="s">
        <v>237</v>
      </c>
      <c r="C219" s="13">
        <v>3053</v>
      </c>
      <c r="D219" s="13">
        <v>315365.00438431645</v>
      </c>
      <c r="E219" s="13">
        <f t="shared" si="21"/>
        <v>103.29675872398181</v>
      </c>
      <c r="F219" s="13">
        <v>248124.67999999947</v>
      </c>
      <c r="G219" s="13">
        <f t="shared" si="22"/>
        <v>81.272414018997537</v>
      </c>
      <c r="H219" s="19">
        <f t="shared" si="23"/>
        <v>-67240.324384316977</v>
      </c>
      <c r="I219" s="13">
        <f t="shared" si="24"/>
        <v>-22.024344704984269</v>
      </c>
      <c r="J219" s="19">
        <f t="shared" si="25"/>
        <v>281744.84219215799</v>
      </c>
      <c r="K219" s="19">
        <f t="shared" si="26"/>
        <v>264934.76109607873</v>
      </c>
      <c r="L219" s="19">
        <f t="shared" si="27"/>
        <v>248124.67999999947</v>
      </c>
    </row>
    <row r="220" spans="1:12" x14ac:dyDescent="0.2">
      <c r="A220">
        <v>687</v>
      </c>
      <c r="B220" t="s">
        <v>238</v>
      </c>
      <c r="C220" s="13">
        <v>1561</v>
      </c>
      <c r="D220" s="13">
        <v>146609.8337980574</v>
      </c>
      <c r="E220" s="13">
        <f t="shared" si="21"/>
        <v>93.920457269735678</v>
      </c>
      <c r="F220" s="13">
        <v>139520.4600000002</v>
      </c>
      <c r="G220" s="13">
        <f t="shared" si="22"/>
        <v>89.378898142216656</v>
      </c>
      <c r="H220" s="19">
        <f t="shared" si="23"/>
        <v>-7089.3737980572041</v>
      </c>
      <c r="I220" s="13">
        <f t="shared" si="24"/>
        <v>-4.5415591275190286</v>
      </c>
      <c r="J220" s="19">
        <f t="shared" si="25"/>
        <v>143065.1468990288</v>
      </c>
      <c r="K220" s="19">
        <f t="shared" si="26"/>
        <v>141292.8034495145</v>
      </c>
      <c r="L220" s="19">
        <f t="shared" si="27"/>
        <v>139520.4600000002</v>
      </c>
    </row>
    <row r="221" spans="1:12" x14ac:dyDescent="0.2">
      <c r="A221">
        <v>689</v>
      </c>
      <c r="B221" t="s">
        <v>239</v>
      </c>
      <c r="C221" s="13">
        <v>3146</v>
      </c>
      <c r="D221" s="13">
        <v>312630.40245873475</v>
      </c>
      <c r="E221" s="13">
        <f t="shared" si="21"/>
        <v>99.373935937296494</v>
      </c>
      <c r="F221" s="13">
        <v>289236.85000000003</v>
      </c>
      <c r="G221" s="13">
        <f t="shared" si="22"/>
        <v>91.937968849332492</v>
      </c>
      <c r="H221" s="19">
        <f t="shared" si="23"/>
        <v>-23393.552458734717</v>
      </c>
      <c r="I221" s="13">
        <f t="shared" si="24"/>
        <v>-7.4359670879639914</v>
      </c>
      <c r="J221" s="19">
        <f t="shared" si="25"/>
        <v>300933.62622936739</v>
      </c>
      <c r="K221" s="19">
        <f t="shared" si="26"/>
        <v>295085.23811468371</v>
      </c>
      <c r="L221" s="19">
        <f t="shared" si="27"/>
        <v>289236.85000000003</v>
      </c>
    </row>
    <row r="222" spans="1:12" x14ac:dyDescent="0.2">
      <c r="A222">
        <v>691</v>
      </c>
      <c r="B222" t="s">
        <v>240</v>
      </c>
      <c r="C222" s="13">
        <v>2710</v>
      </c>
      <c r="D222" s="13">
        <v>115278.06796421774</v>
      </c>
      <c r="E222" s="13">
        <f t="shared" si="21"/>
        <v>42.538032459120934</v>
      </c>
      <c r="F222" s="13">
        <v>171876.27999999933</v>
      </c>
      <c r="G222" s="13">
        <f t="shared" si="22"/>
        <v>63.422981549815248</v>
      </c>
      <c r="H222" s="19">
        <f t="shared" si="23"/>
        <v>56598.212035781587</v>
      </c>
      <c r="I222" s="13">
        <f t="shared" si="24"/>
        <v>20.884949090694313</v>
      </c>
      <c r="J222" s="19">
        <f t="shared" si="25"/>
        <v>143577.17398210854</v>
      </c>
      <c r="K222" s="19">
        <f t="shared" si="26"/>
        <v>157726.72699105393</v>
      </c>
      <c r="L222" s="19">
        <f t="shared" si="27"/>
        <v>171876.27999999933</v>
      </c>
    </row>
    <row r="223" spans="1:12" x14ac:dyDescent="0.2">
      <c r="A223">
        <v>694</v>
      </c>
      <c r="B223" t="s">
        <v>241</v>
      </c>
      <c r="C223" s="13">
        <v>28710</v>
      </c>
      <c r="D223" s="13">
        <v>2127208.7279495331</v>
      </c>
      <c r="E223" s="13">
        <f t="shared" si="21"/>
        <v>74.092954648189945</v>
      </c>
      <c r="F223" s="13">
        <v>2675073.2099999934</v>
      </c>
      <c r="G223" s="13">
        <f t="shared" si="22"/>
        <v>93.175660397073955</v>
      </c>
      <c r="H223" s="19">
        <f t="shared" si="23"/>
        <v>547864.4820504603</v>
      </c>
      <c r="I223" s="13">
        <f t="shared" si="24"/>
        <v>19.082705748884024</v>
      </c>
      <c r="J223" s="19">
        <f t="shared" si="25"/>
        <v>2401140.9689747635</v>
      </c>
      <c r="K223" s="19">
        <f t="shared" si="26"/>
        <v>2538107.0894873785</v>
      </c>
      <c r="L223" s="19">
        <f t="shared" si="27"/>
        <v>2675073.2099999934</v>
      </c>
    </row>
    <row r="224" spans="1:12" x14ac:dyDescent="0.2">
      <c r="A224">
        <v>697</v>
      </c>
      <c r="B224" t="s">
        <v>242</v>
      </c>
      <c r="C224" s="13">
        <v>1235</v>
      </c>
      <c r="D224" s="13">
        <v>124014.31152083055</v>
      </c>
      <c r="E224" s="13">
        <f t="shared" si="21"/>
        <v>100.4164465755713</v>
      </c>
      <c r="F224" s="13">
        <v>99953.510000000009</v>
      </c>
      <c r="G224" s="13">
        <f t="shared" si="22"/>
        <v>80.934016194331988</v>
      </c>
      <c r="H224" s="19">
        <f t="shared" si="23"/>
        <v>-24060.801520830544</v>
      </c>
      <c r="I224" s="13">
        <f t="shared" si="24"/>
        <v>-19.482430381239308</v>
      </c>
      <c r="J224" s="19">
        <f t="shared" si="25"/>
        <v>111983.91076041528</v>
      </c>
      <c r="K224" s="19">
        <f t="shared" si="26"/>
        <v>105968.71038020765</v>
      </c>
      <c r="L224" s="19">
        <f t="shared" si="27"/>
        <v>99953.510000000009</v>
      </c>
    </row>
    <row r="225" spans="1:12" x14ac:dyDescent="0.2">
      <c r="A225">
        <v>698</v>
      </c>
      <c r="B225" t="s">
        <v>243</v>
      </c>
      <c r="C225" s="13">
        <v>63528</v>
      </c>
      <c r="D225" s="13">
        <v>5990630.7811763166</v>
      </c>
      <c r="E225" s="13">
        <f t="shared" si="21"/>
        <v>94.299061534698353</v>
      </c>
      <c r="F225" s="13">
        <v>6062625.6200000048</v>
      </c>
      <c r="G225" s="13">
        <f t="shared" si="22"/>
        <v>95.432338811232924</v>
      </c>
      <c r="H225" s="19">
        <f t="shared" si="23"/>
        <v>71994.838823688217</v>
      </c>
      <c r="I225" s="13">
        <f t="shared" si="24"/>
        <v>1.1332772765345709</v>
      </c>
      <c r="J225" s="19">
        <f t="shared" si="25"/>
        <v>6026628.2005881611</v>
      </c>
      <c r="K225" s="19">
        <f t="shared" si="26"/>
        <v>6044626.9102940829</v>
      </c>
      <c r="L225" s="19">
        <f t="shared" si="27"/>
        <v>6062625.6200000048</v>
      </c>
    </row>
    <row r="226" spans="1:12" x14ac:dyDescent="0.2">
      <c r="A226">
        <v>700</v>
      </c>
      <c r="B226" t="s">
        <v>244</v>
      </c>
      <c r="C226" s="13">
        <v>4922</v>
      </c>
      <c r="D226" s="13">
        <v>316117.07559668523</v>
      </c>
      <c r="E226" s="13">
        <f t="shared" si="21"/>
        <v>64.225330271573597</v>
      </c>
      <c r="F226" s="13">
        <v>394967.02000000037</v>
      </c>
      <c r="G226" s="13">
        <f t="shared" si="22"/>
        <v>80.245229581471023</v>
      </c>
      <c r="H226" s="19">
        <f t="shared" si="23"/>
        <v>78849.944403315138</v>
      </c>
      <c r="I226" s="13">
        <f t="shared" si="24"/>
        <v>16.019899309897429</v>
      </c>
      <c r="J226" s="19">
        <f t="shared" si="25"/>
        <v>355542.04779834277</v>
      </c>
      <c r="K226" s="19">
        <f t="shared" si="26"/>
        <v>375254.53389917157</v>
      </c>
      <c r="L226" s="19">
        <f t="shared" si="27"/>
        <v>394967.02000000037</v>
      </c>
    </row>
    <row r="227" spans="1:12" x14ac:dyDescent="0.2">
      <c r="A227">
        <v>702</v>
      </c>
      <c r="B227" t="s">
        <v>245</v>
      </c>
      <c r="C227" s="13">
        <v>4215</v>
      </c>
      <c r="D227" s="13">
        <v>274195.71612672624</v>
      </c>
      <c r="E227" s="13">
        <f t="shared" si="21"/>
        <v>65.052364442876922</v>
      </c>
      <c r="F227" s="13">
        <v>328280.7100000002</v>
      </c>
      <c r="G227" s="13">
        <f t="shared" si="22"/>
        <v>77.883916963226625</v>
      </c>
      <c r="H227" s="19">
        <f t="shared" si="23"/>
        <v>54084.993873273954</v>
      </c>
      <c r="I227" s="13">
        <f t="shared" si="24"/>
        <v>12.831552520349693</v>
      </c>
      <c r="J227" s="19">
        <f t="shared" si="25"/>
        <v>301238.21306336322</v>
      </c>
      <c r="K227" s="19">
        <f t="shared" si="26"/>
        <v>314759.46153168171</v>
      </c>
      <c r="L227" s="19">
        <f t="shared" si="27"/>
        <v>328280.7100000002</v>
      </c>
    </row>
    <row r="228" spans="1:12" x14ac:dyDescent="0.2">
      <c r="A228">
        <v>704</v>
      </c>
      <c r="B228" t="s">
        <v>246</v>
      </c>
      <c r="C228" s="13">
        <v>6354</v>
      </c>
      <c r="D228" s="13">
        <v>267999.92901728209</v>
      </c>
      <c r="E228" s="13">
        <f t="shared" si="21"/>
        <v>42.178144321259381</v>
      </c>
      <c r="F228" s="13">
        <v>414242.62999999896</v>
      </c>
      <c r="G228" s="13">
        <f t="shared" si="22"/>
        <v>65.19399276046569</v>
      </c>
      <c r="H228" s="19">
        <f t="shared" si="23"/>
        <v>146242.70098271687</v>
      </c>
      <c r="I228" s="13">
        <f t="shared" si="24"/>
        <v>23.015848439206305</v>
      </c>
      <c r="J228" s="19">
        <f t="shared" si="25"/>
        <v>341121.27950864052</v>
      </c>
      <c r="K228" s="19">
        <f t="shared" si="26"/>
        <v>377681.95475431974</v>
      </c>
      <c r="L228" s="19">
        <f t="shared" si="27"/>
        <v>414242.62999999896</v>
      </c>
    </row>
    <row r="229" spans="1:12" x14ac:dyDescent="0.2">
      <c r="A229">
        <v>707</v>
      </c>
      <c r="B229" t="s">
        <v>247</v>
      </c>
      <c r="C229" s="13">
        <v>2066</v>
      </c>
      <c r="D229" s="13">
        <v>371669.44936312328</v>
      </c>
      <c r="E229" s="13">
        <f t="shared" si="21"/>
        <v>179.89808778466761</v>
      </c>
      <c r="F229" s="13">
        <v>210867.16999999993</v>
      </c>
      <c r="G229" s="13">
        <f t="shared" si="22"/>
        <v>102.06542594385282</v>
      </c>
      <c r="H229" s="19">
        <f t="shared" si="23"/>
        <v>-160802.27936312335</v>
      </c>
      <c r="I229" s="13">
        <f t="shared" si="24"/>
        <v>-77.832661840814794</v>
      </c>
      <c r="J229" s="19">
        <f t="shared" si="25"/>
        <v>291268.3096815616</v>
      </c>
      <c r="K229" s="19">
        <f t="shared" si="26"/>
        <v>251067.73984078076</v>
      </c>
      <c r="L229" s="19">
        <f t="shared" si="27"/>
        <v>210867.16999999993</v>
      </c>
    </row>
    <row r="230" spans="1:12" x14ac:dyDescent="0.2">
      <c r="A230">
        <v>710</v>
      </c>
      <c r="B230" t="s">
        <v>248</v>
      </c>
      <c r="C230" s="13">
        <v>27528</v>
      </c>
      <c r="D230" s="13">
        <v>1657290.0175428519</v>
      </c>
      <c r="E230" s="13">
        <f t="shared" si="21"/>
        <v>60.203793139452628</v>
      </c>
      <c r="F230" s="13">
        <v>2317151.6199999973</v>
      </c>
      <c r="G230" s="13">
        <f t="shared" si="22"/>
        <v>84.174354112176601</v>
      </c>
      <c r="H230" s="19">
        <f t="shared" si="23"/>
        <v>659861.60245714546</v>
      </c>
      <c r="I230" s="13">
        <f t="shared" si="24"/>
        <v>23.97056097272397</v>
      </c>
      <c r="J230" s="19">
        <f t="shared" si="25"/>
        <v>1987220.8187714247</v>
      </c>
      <c r="K230" s="19">
        <f t="shared" si="26"/>
        <v>2152186.219385711</v>
      </c>
      <c r="L230" s="19">
        <f t="shared" si="27"/>
        <v>2317151.6199999973</v>
      </c>
    </row>
    <row r="231" spans="1:12" x14ac:dyDescent="0.2">
      <c r="A231">
        <v>729</v>
      </c>
      <c r="B231" t="s">
        <v>249</v>
      </c>
      <c r="C231" s="13">
        <v>9208</v>
      </c>
      <c r="D231" s="13">
        <v>1486964.1121367454</v>
      </c>
      <c r="E231" s="13">
        <f t="shared" si="21"/>
        <v>161.48611122249625</v>
      </c>
      <c r="F231" s="13">
        <v>907759.55000000075</v>
      </c>
      <c r="G231" s="13">
        <f t="shared" si="22"/>
        <v>98.583791268462292</v>
      </c>
      <c r="H231" s="19">
        <f t="shared" si="23"/>
        <v>-579204.56213674461</v>
      </c>
      <c r="I231" s="13">
        <f t="shared" si="24"/>
        <v>-62.902319954033949</v>
      </c>
      <c r="J231" s="19">
        <f t="shared" si="25"/>
        <v>1197361.8310683731</v>
      </c>
      <c r="K231" s="19">
        <f t="shared" si="26"/>
        <v>1052560.690534187</v>
      </c>
      <c r="L231" s="19">
        <f t="shared" si="27"/>
        <v>907759.55000000075</v>
      </c>
    </row>
    <row r="232" spans="1:12" x14ac:dyDescent="0.2">
      <c r="A232">
        <v>732</v>
      </c>
      <c r="B232" t="s">
        <v>250</v>
      </c>
      <c r="C232" s="13">
        <v>3407</v>
      </c>
      <c r="D232" s="13">
        <v>527614.92165901302</v>
      </c>
      <c r="E232" s="13">
        <f t="shared" si="21"/>
        <v>154.86202572909099</v>
      </c>
      <c r="F232" s="13">
        <v>310765.08000000007</v>
      </c>
      <c r="G232" s="13">
        <f t="shared" si="22"/>
        <v>91.213701203404781</v>
      </c>
      <c r="H232" s="19">
        <f t="shared" si="23"/>
        <v>-216849.84165901295</v>
      </c>
      <c r="I232" s="13">
        <f t="shared" si="24"/>
        <v>-63.64832452568622</v>
      </c>
      <c r="J232" s="19">
        <f t="shared" si="25"/>
        <v>419190.00082950655</v>
      </c>
      <c r="K232" s="19">
        <f t="shared" si="26"/>
        <v>364977.54041475331</v>
      </c>
      <c r="L232" s="19">
        <f t="shared" si="27"/>
        <v>310765.08000000007</v>
      </c>
    </row>
    <row r="233" spans="1:12" x14ac:dyDescent="0.2">
      <c r="A233">
        <v>734</v>
      </c>
      <c r="B233" t="s">
        <v>251</v>
      </c>
      <c r="C233" s="13">
        <v>51562</v>
      </c>
      <c r="D233" s="13">
        <v>6472911.2162326835</v>
      </c>
      <c r="E233" s="13">
        <f t="shared" si="21"/>
        <v>125.53646515326565</v>
      </c>
      <c r="F233" s="13">
        <v>5058900.1900000125</v>
      </c>
      <c r="G233" s="13">
        <f t="shared" si="22"/>
        <v>98.112955083201044</v>
      </c>
      <c r="H233" s="19">
        <f t="shared" si="23"/>
        <v>-1414011.026232671</v>
      </c>
      <c r="I233" s="13">
        <f t="shared" si="24"/>
        <v>-27.423510070064602</v>
      </c>
      <c r="J233" s="19">
        <f t="shared" si="25"/>
        <v>5765905.703116348</v>
      </c>
      <c r="K233" s="19">
        <f t="shared" si="26"/>
        <v>5412402.9465581803</v>
      </c>
      <c r="L233" s="19">
        <f t="shared" si="27"/>
        <v>5058900.1900000125</v>
      </c>
    </row>
    <row r="234" spans="1:12" x14ac:dyDescent="0.2">
      <c r="A234">
        <v>738</v>
      </c>
      <c r="B234" t="s">
        <v>252</v>
      </c>
      <c r="C234" s="13">
        <v>2950</v>
      </c>
      <c r="D234" s="13">
        <v>154487.32496625959</v>
      </c>
      <c r="E234" s="13">
        <f t="shared" si="21"/>
        <v>52.368584734325289</v>
      </c>
      <c r="F234" s="13">
        <v>204995.02999999933</v>
      </c>
      <c r="G234" s="13">
        <f t="shared" si="22"/>
        <v>69.489840677965873</v>
      </c>
      <c r="H234" s="19">
        <f t="shared" si="23"/>
        <v>50507.705033739738</v>
      </c>
      <c r="I234" s="13">
        <f t="shared" si="24"/>
        <v>17.121255943640588</v>
      </c>
      <c r="J234" s="19">
        <f t="shared" si="25"/>
        <v>179741.17748312946</v>
      </c>
      <c r="K234" s="19">
        <f t="shared" si="26"/>
        <v>192368.10374156438</v>
      </c>
      <c r="L234" s="19">
        <f t="shared" si="27"/>
        <v>204995.02999999933</v>
      </c>
    </row>
    <row r="235" spans="1:12" x14ac:dyDescent="0.2">
      <c r="A235">
        <v>739</v>
      </c>
      <c r="B235" t="s">
        <v>253</v>
      </c>
      <c r="C235" s="13">
        <v>3326</v>
      </c>
      <c r="D235" s="13">
        <v>369848.23902354087</v>
      </c>
      <c r="E235" s="13">
        <f t="shared" si="21"/>
        <v>111.19910974850897</v>
      </c>
      <c r="F235" s="13">
        <v>250091.53000000026</v>
      </c>
      <c r="G235" s="13">
        <f t="shared" si="22"/>
        <v>75.192883343355462</v>
      </c>
      <c r="H235" s="19">
        <f t="shared" si="23"/>
        <v>-119756.70902354061</v>
      </c>
      <c r="I235" s="13">
        <f t="shared" si="24"/>
        <v>-36.006226405153519</v>
      </c>
      <c r="J235" s="19">
        <f t="shared" si="25"/>
        <v>309969.88451177056</v>
      </c>
      <c r="K235" s="19">
        <f t="shared" si="26"/>
        <v>280030.70725588541</v>
      </c>
      <c r="L235" s="19">
        <f t="shared" si="27"/>
        <v>250091.53000000026</v>
      </c>
    </row>
    <row r="236" spans="1:12" x14ac:dyDescent="0.2">
      <c r="A236">
        <v>740</v>
      </c>
      <c r="B236" t="s">
        <v>254</v>
      </c>
      <c r="C236" s="13">
        <v>32662</v>
      </c>
      <c r="D236" s="13">
        <v>4522717.5969775766</v>
      </c>
      <c r="E236" s="13">
        <f t="shared" si="21"/>
        <v>138.47032015729522</v>
      </c>
      <c r="F236" s="13">
        <v>3251317.2400000086</v>
      </c>
      <c r="G236" s="13">
        <f t="shared" si="22"/>
        <v>99.544340211867265</v>
      </c>
      <c r="H236" s="19">
        <f t="shared" si="23"/>
        <v>-1271400.356977568</v>
      </c>
      <c r="I236" s="13">
        <f t="shared" si="24"/>
        <v>-38.925979945427962</v>
      </c>
      <c r="J236" s="19">
        <f t="shared" si="25"/>
        <v>3887017.4184887926</v>
      </c>
      <c r="K236" s="19">
        <f t="shared" si="26"/>
        <v>3569167.3292444004</v>
      </c>
      <c r="L236" s="19">
        <f t="shared" si="27"/>
        <v>3251317.2400000086</v>
      </c>
    </row>
    <row r="237" spans="1:12" x14ac:dyDescent="0.2">
      <c r="A237">
        <v>742</v>
      </c>
      <c r="B237" t="s">
        <v>255</v>
      </c>
      <c r="C237" s="13">
        <v>1009</v>
      </c>
      <c r="D237" s="13">
        <v>177536.74891129171</v>
      </c>
      <c r="E237" s="13">
        <f t="shared" si="21"/>
        <v>175.9531703778907</v>
      </c>
      <c r="F237" s="13">
        <v>102971.76000000001</v>
      </c>
      <c r="G237" s="13">
        <f t="shared" si="22"/>
        <v>102.05328047571854</v>
      </c>
      <c r="H237" s="19">
        <f t="shared" si="23"/>
        <v>-74564.988911291701</v>
      </c>
      <c r="I237" s="13">
        <f t="shared" si="24"/>
        <v>-73.899889902172148</v>
      </c>
      <c r="J237" s="19">
        <f t="shared" si="25"/>
        <v>140254.25445564586</v>
      </c>
      <c r="K237" s="19">
        <f t="shared" si="26"/>
        <v>121613.00722782293</v>
      </c>
      <c r="L237" s="19">
        <f t="shared" si="27"/>
        <v>102971.76000000001</v>
      </c>
    </row>
    <row r="238" spans="1:12" x14ac:dyDescent="0.2">
      <c r="A238">
        <v>743</v>
      </c>
      <c r="B238" t="s">
        <v>256</v>
      </c>
      <c r="C238" s="13">
        <v>64130</v>
      </c>
      <c r="D238" s="13">
        <v>5942934.4670733856</v>
      </c>
      <c r="E238" s="13">
        <f t="shared" si="21"/>
        <v>92.670114877177383</v>
      </c>
      <c r="F238" s="13">
        <v>5526520.6899999976</v>
      </c>
      <c r="G238" s="13">
        <f t="shared" si="22"/>
        <v>86.176839076875055</v>
      </c>
      <c r="H238" s="19">
        <f t="shared" si="23"/>
        <v>-416413.77707338799</v>
      </c>
      <c r="I238" s="13">
        <f t="shared" si="24"/>
        <v>-6.4932758003023237</v>
      </c>
      <c r="J238" s="19">
        <f t="shared" si="25"/>
        <v>5734727.5785366911</v>
      </c>
      <c r="K238" s="19">
        <f t="shared" si="26"/>
        <v>5630624.1342683444</v>
      </c>
      <c r="L238" s="19">
        <f t="shared" si="27"/>
        <v>5526520.6899999976</v>
      </c>
    </row>
    <row r="239" spans="1:12" x14ac:dyDescent="0.2">
      <c r="A239">
        <v>746</v>
      </c>
      <c r="B239" t="s">
        <v>257</v>
      </c>
      <c r="C239" s="13">
        <v>4834</v>
      </c>
      <c r="D239" s="13">
        <v>309479.85657056561</v>
      </c>
      <c r="E239" s="13">
        <f t="shared" si="21"/>
        <v>64.021484602930414</v>
      </c>
      <c r="F239" s="13">
        <v>340652.87999999896</v>
      </c>
      <c r="G239" s="13">
        <f t="shared" si="22"/>
        <v>70.470186181216164</v>
      </c>
      <c r="H239" s="19">
        <f t="shared" si="23"/>
        <v>31173.02342943335</v>
      </c>
      <c r="I239" s="13">
        <f t="shared" si="24"/>
        <v>6.4487015782857569</v>
      </c>
      <c r="J239" s="19">
        <f t="shared" si="25"/>
        <v>325066.36828528228</v>
      </c>
      <c r="K239" s="19">
        <f t="shared" si="26"/>
        <v>332859.62414264062</v>
      </c>
      <c r="L239" s="19">
        <f t="shared" si="27"/>
        <v>340652.87999999896</v>
      </c>
    </row>
    <row r="240" spans="1:12" x14ac:dyDescent="0.2">
      <c r="A240">
        <v>747</v>
      </c>
      <c r="B240" t="s">
        <v>258</v>
      </c>
      <c r="C240" s="13">
        <v>1385</v>
      </c>
      <c r="D240" s="13">
        <v>160717.07698755534</v>
      </c>
      <c r="E240" s="13">
        <f t="shared" si="21"/>
        <v>116.04121082133959</v>
      </c>
      <c r="F240" s="13">
        <v>126273.44000000041</v>
      </c>
      <c r="G240" s="13">
        <f t="shared" si="22"/>
        <v>91.172158844765633</v>
      </c>
      <c r="H240" s="19">
        <f t="shared" si="23"/>
        <v>-34443.636987554928</v>
      </c>
      <c r="I240" s="13">
        <f t="shared" si="24"/>
        <v>-24.869051976573957</v>
      </c>
      <c r="J240" s="19">
        <f t="shared" si="25"/>
        <v>143495.25849377789</v>
      </c>
      <c r="K240" s="19">
        <f t="shared" si="26"/>
        <v>134884.34924688915</v>
      </c>
      <c r="L240" s="19">
        <f t="shared" si="27"/>
        <v>126273.44000000041</v>
      </c>
    </row>
    <row r="241" spans="1:12" x14ac:dyDescent="0.2">
      <c r="A241">
        <v>748</v>
      </c>
      <c r="B241" t="s">
        <v>259</v>
      </c>
      <c r="C241" s="13">
        <v>5034</v>
      </c>
      <c r="D241" s="13">
        <v>442588.26286166051</v>
      </c>
      <c r="E241" s="13">
        <f t="shared" si="21"/>
        <v>87.91979794629728</v>
      </c>
      <c r="F241" s="13">
        <v>395004.58999999985</v>
      </c>
      <c r="G241" s="13">
        <f t="shared" si="22"/>
        <v>78.467340087405617</v>
      </c>
      <c r="H241" s="19">
        <f t="shared" si="23"/>
        <v>-47583.672861660656</v>
      </c>
      <c r="I241" s="13">
        <f t="shared" si="24"/>
        <v>-9.4524578588916679</v>
      </c>
      <c r="J241" s="19">
        <f t="shared" si="25"/>
        <v>418796.42643083015</v>
      </c>
      <c r="K241" s="19">
        <f t="shared" si="26"/>
        <v>406900.508215415</v>
      </c>
      <c r="L241" s="19">
        <f t="shared" si="27"/>
        <v>395004.58999999985</v>
      </c>
    </row>
    <row r="242" spans="1:12" x14ac:dyDescent="0.2">
      <c r="A242">
        <v>749</v>
      </c>
      <c r="B242" t="s">
        <v>260</v>
      </c>
      <c r="C242" s="13">
        <v>21251</v>
      </c>
      <c r="D242" s="13">
        <v>1338298.5310489929</v>
      </c>
      <c r="E242" s="13">
        <f t="shared" si="21"/>
        <v>62.975790835677984</v>
      </c>
      <c r="F242" s="13">
        <v>1597326.5899999924</v>
      </c>
      <c r="G242" s="13">
        <f t="shared" si="22"/>
        <v>75.164772951860726</v>
      </c>
      <c r="H242" s="19">
        <f t="shared" si="23"/>
        <v>259028.05895099952</v>
      </c>
      <c r="I242" s="13">
        <f t="shared" si="24"/>
        <v>12.188982116182745</v>
      </c>
      <c r="J242" s="19">
        <f t="shared" si="25"/>
        <v>1467812.5605244925</v>
      </c>
      <c r="K242" s="19">
        <f t="shared" si="26"/>
        <v>1532569.5752622425</v>
      </c>
      <c r="L242" s="19">
        <f t="shared" si="27"/>
        <v>1597326.5899999924</v>
      </c>
    </row>
    <row r="243" spans="1:12" x14ac:dyDescent="0.2">
      <c r="A243">
        <v>751</v>
      </c>
      <c r="B243" t="s">
        <v>261</v>
      </c>
      <c r="C243" s="13">
        <v>2950</v>
      </c>
      <c r="D243" s="13">
        <v>442804.50995701866</v>
      </c>
      <c r="E243" s="13">
        <f t="shared" si="21"/>
        <v>150.10322371424363</v>
      </c>
      <c r="F243" s="13">
        <v>220413.28000000026</v>
      </c>
      <c r="G243" s="13">
        <f t="shared" si="22"/>
        <v>74.716366101695002</v>
      </c>
      <c r="H243" s="19">
        <f t="shared" si="23"/>
        <v>-222391.2299570184</v>
      </c>
      <c r="I243" s="13">
        <f t="shared" si="24"/>
        <v>-75.38685761254861</v>
      </c>
      <c r="J243" s="19">
        <f t="shared" si="25"/>
        <v>331608.89497850946</v>
      </c>
      <c r="K243" s="19">
        <f t="shared" si="26"/>
        <v>276011.08748925489</v>
      </c>
      <c r="L243" s="19">
        <f t="shared" si="27"/>
        <v>220413.28000000026</v>
      </c>
    </row>
    <row r="244" spans="1:12" x14ac:dyDescent="0.2">
      <c r="A244">
        <v>753</v>
      </c>
      <c r="B244" t="s">
        <v>262</v>
      </c>
      <c r="C244" s="13">
        <v>21687</v>
      </c>
      <c r="D244" s="13">
        <v>983039.60771877121</v>
      </c>
      <c r="E244" s="13">
        <f t="shared" si="21"/>
        <v>45.328519745412976</v>
      </c>
      <c r="F244" s="13">
        <v>1589492.6699999943</v>
      </c>
      <c r="G244" s="13">
        <f t="shared" si="22"/>
        <v>73.292418038455963</v>
      </c>
      <c r="H244" s="19">
        <f t="shared" si="23"/>
        <v>606453.06228122313</v>
      </c>
      <c r="I244" s="13">
        <f t="shared" si="24"/>
        <v>27.96389829304298</v>
      </c>
      <c r="J244" s="19">
        <f t="shared" si="25"/>
        <v>1286266.1388593828</v>
      </c>
      <c r="K244" s="19">
        <f t="shared" si="26"/>
        <v>1437879.4044296886</v>
      </c>
      <c r="L244" s="19">
        <f t="shared" si="27"/>
        <v>1589492.6699999943</v>
      </c>
    </row>
    <row r="245" spans="1:12" x14ac:dyDescent="0.2">
      <c r="A245">
        <v>755</v>
      </c>
      <c r="B245" t="s">
        <v>263</v>
      </c>
      <c r="C245" s="13">
        <v>6149</v>
      </c>
      <c r="D245" s="13">
        <v>253346.55469890684</v>
      </c>
      <c r="E245" s="13">
        <f t="shared" si="21"/>
        <v>41.201261131713586</v>
      </c>
      <c r="F245" s="13">
        <v>456321.78000000119</v>
      </c>
      <c r="G245" s="13">
        <f t="shared" si="22"/>
        <v>74.210730200032714</v>
      </c>
      <c r="H245" s="19">
        <f t="shared" si="23"/>
        <v>202975.22530109435</v>
      </c>
      <c r="I245" s="13">
        <f t="shared" si="24"/>
        <v>33.009469068319135</v>
      </c>
      <c r="J245" s="19">
        <f t="shared" si="25"/>
        <v>354834.16734945402</v>
      </c>
      <c r="K245" s="19">
        <f t="shared" si="26"/>
        <v>405577.9736747276</v>
      </c>
      <c r="L245" s="19">
        <f t="shared" si="27"/>
        <v>456321.78000000119</v>
      </c>
    </row>
    <row r="246" spans="1:12" x14ac:dyDescent="0.2">
      <c r="A246">
        <v>758</v>
      </c>
      <c r="B246" t="s">
        <v>264</v>
      </c>
      <c r="C246" s="13">
        <v>8266</v>
      </c>
      <c r="D246" s="13">
        <v>887284.86586412939</v>
      </c>
      <c r="E246" s="13">
        <f t="shared" si="21"/>
        <v>107.34150324995517</v>
      </c>
      <c r="F246" s="13">
        <v>685855.14000000153</v>
      </c>
      <c r="G246" s="13">
        <f t="shared" si="22"/>
        <v>82.9730389547546</v>
      </c>
      <c r="H246" s="19">
        <f t="shared" si="23"/>
        <v>-201429.72586412786</v>
      </c>
      <c r="I246" s="13">
        <f t="shared" si="24"/>
        <v>-24.368464295200564</v>
      </c>
      <c r="J246" s="19">
        <f t="shared" si="25"/>
        <v>786570.0029320654</v>
      </c>
      <c r="K246" s="19">
        <f t="shared" si="26"/>
        <v>736212.57146603346</v>
      </c>
      <c r="L246" s="19">
        <f t="shared" si="27"/>
        <v>685855.14000000153</v>
      </c>
    </row>
    <row r="247" spans="1:12" x14ac:dyDescent="0.2">
      <c r="A247">
        <v>759</v>
      </c>
      <c r="B247" t="s">
        <v>265</v>
      </c>
      <c r="C247" s="13">
        <v>2007</v>
      </c>
      <c r="D247" s="13">
        <v>234082.97177235957</v>
      </c>
      <c r="E247" s="13">
        <f t="shared" si="21"/>
        <v>116.63326944312884</v>
      </c>
      <c r="F247" s="13">
        <v>159712.5400000005</v>
      </c>
      <c r="G247" s="13">
        <f t="shared" si="22"/>
        <v>79.577747882411813</v>
      </c>
      <c r="H247" s="19">
        <f t="shared" si="23"/>
        <v>-74370.431772359065</v>
      </c>
      <c r="I247" s="13">
        <f t="shared" si="24"/>
        <v>-37.055521560717025</v>
      </c>
      <c r="J247" s="19">
        <f t="shared" si="25"/>
        <v>196897.75588618004</v>
      </c>
      <c r="K247" s="19">
        <f t="shared" si="26"/>
        <v>178305.14794309027</v>
      </c>
      <c r="L247" s="19">
        <f t="shared" si="27"/>
        <v>159712.5400000005</v>
      </c>
    </row>
    <row r="248" spans="1:12" x14ac:dyDescent="0.2">
      <c r="A248">
        <v>761</v>
      </c>
      <c r="B248" t="s">
        <v>266</v>
      </c>
      <c r="C248" s="13">
        <v>8646</v>
      </c>
      <c r="D248" s="13">
        <v>549989.48025350366</v>
      </c>
      <c r="E248" s="13">
        <f t="shared" si="21"/>
        <v>63.612014833854225</v>
      </c>
      <c r="F248" s="13">
        <v>650532.05999999866</v>
      </c>
      <c r="G248" s="13">
        <f t="shared" si="22"/>
        <v>75.240811936155296</v>
      </c>
      <c r="H248" s="19">
        <f t="shared" si="23"/>
        <v>100542.579746495</v>
      </c>
      <c r="I248" s="13">
        <f t="shared" si="24"/>
        <v>11.628797102301064</v>
      </c>
      <c r="J248" s="19">
        <f t="shared" si="25"/>
        <v>600260.77012675116</v>
      </c>
      <c r="K248" s="19">
        <f t="shared" si="26"/>
        <v>625396.41506337491</v>
      </c>
      <c r="L248" s="19">
        <f t="shared" si="27"/>
        <v>650532.05999999866</v>
      </c>
    </row>
    <row r="249" spans="1:12" x14ac:dyDescent="0.2">
      <c r="A249">
        <v>762</v>
      </c>
      <c r="B249" t="s">
        <v>267</v>
      </c>
      <c r="C249" s="13">
        <v>3841</v>
      </c>
      <c r="D249" s="13">
        <v>391805.60626654798</v>
      </c>
      <c r="E249" s="13">
        <f t="shared" si="21"/>
        <v>102.00614586476125</v>
      </c>
      <c r="F249" s="13">
        <v>318699.08000000031</v>
      </c>
      <c r="G249" s="13">
        <f t="shared" si="22"/>
        <v>82.972944545691306</v>
      </c>
      <c r="H249" s="19">
        <f t="shared" si="23"/>
        <v>-73106.526266547677</v>
      </c>
      <c r="I249" s="13">
        <f t="shared" si="24"/>
        <v>-19.033201319069949</v>
      </c>
      <c r="J249" s="19">
        <f t="shared" si="25"/>
        <v>355252.34313327412</v>
      </c>
      <c r="K249" s="19">
        <f t="shared" si="26"/>
        <v>336975.71156663721</v>
      </c>
      <c r="L249" s="19">
        <f t="shared" si="27"/>
        <v>318699.08000000031</v>
      </c>
    </row>
    <row r="250" spans="1:12" x14ac:dyDescent="0.2">
      <c r="A250">
        <v>765</v>
      </c>
      <c r="B250" t="s">
        <v>268</v>
      </c>
      <c r="C250" s="13">
        <v>10301</v>
      </c>
      <c r="D250" s="13">
        <v>1068177.0414784539</v>
      </c>
      <c r="E250" s="13">
        <f t="shared" si="21"/>
        <v>103.69644126574643</v>
      </c>
      <c r="F250" s="13">
        <v>801742.18000000156</v>
      </c>
      <c r="G250" s="13">
        <f t="shared" si="22"/>
        <v>77.831490146587868</v>
      </c>
      <c r="H250" s="19">
        <f t="shared" si="23"/>
        <v>-266434.86147845234</v>
      </c>
      <c r="I250" s="13">
        <f t="shared" si="24"/>
        <v>-25.864951119158562</v>
      </c>
      <c r="J250" s="19">
        <f t="shared" si="25"/>
        <v>934959.61073922773</v>
      </c>
      <c r="K250" s="19">
        <f t="shared" si="26"/>
        <v>868350.89536961471</v>
      </c>
      <c r="L250" s="19">
        <f t="shared" si="27"/>
        <v>801742.18000000156</v>
      </c>
    </row>
    <row r="251" spans="1:12" x14ac:dyDescent="0.2">
      <c r="A251">
        <v>768</v>
      </c>
      <c r="B251" t="s">
        <v>269</v>
      </c>
      <c r="C251" s="13">
        <v>2482</v>
      </c>
      <c r="D251" s="13">
        <v>268506.82565925381</v>
      </c>
      <c r="E251" s="13">
        <f t="shared" si="21"/>
        <v>108.18163805771708</v>
      </c>
      <c r="F251" s="13">
        <v>197190.28999999957</v>
      </c>
      <c r="G251" s="13">
        <f t="shared" si="22"/>
        <v>79.448142626913608</v>
      </c>
      <c r="H251" s="19">
        <f t="shared" si="23"/>
        <v>-71316.535659254238</v>
      </c>
      <c r="I251" s="13">
        <f t="shared" si="24"/>
        <v>-28.73349543080348</v>
      </c>
      <c r="J251" s="19">
        <f t="shared" si="25"/>
        <v>232848.55782962669</v>
      </c>
      <c r="K251" s="19">
        <f t="shared" si="26"/>
        <v>215019.42391481315</v>
      </c>
      <c r="L251" s="19">
        <f t="shared" si="27"/>
        <v>197190.28999999957</v>
      </c>
    </row>
    <row r="252" spans="1:12" x14ac:dyDescent="0.2">
      <c r="A252">
        <v>777</v>
      </c>
      <c r="B252" t="s">
        <v>270</v>
      </c>
      <c r="C252" s="13">
        <v>7594</v>
      </c>
      <c r="D252" s="13">
        <v>1175447.5674450414</v>
      </c>
      <c r="E252" s="13">
        <f t="shared" si="21"/>
        <v>154.78635336384534</v>
      </c>
      <c r="F252" s="13">
        <v>712144.93000000156</v>
      </c>
      <c r="G252" s="13">
        <f t="shared" si="22"/>
        <v>93.77731498551509</v>
      </c>
      <c r="H252" s="19">
        <f t="shared" si="23"/>
        <v>-463302.63744503981</v>
      </c>
      <c r="I252" s="13">
        <f t="shared" si="24"/>
        <v>-61.009038378330239</v>
      </c>
      <c r="J252" s="19">
        <f t="shared" si="25"/>
        <v>943796.24872252147</v>
      </c>
      <c r="K252" s="19">
        <f t="shared" si="26"/>
        <v>827970.58936126158</v>
      </c>
      <c r="L252" s="19">
        <f t="shared" si="27"/>
        <v>712144.93000000156</v>
      </c>
    </row>
    <row r="253" spans="1:12" x14ac:dyDescent="0.2">
      <c r="A253">
        <v>778</v>
      </c>
      <c r="B253" t="s">
        <v>271</v>
      </c>
      <c r="C253" s="13">
        <v>6931</v>
      </c>
      <c r="D253" s="13">
        <v>516752.68257424858</v>
      </c>
      <c r="E253" s="13">
        <f t="shared" si="21"/>
        <v>74.556728116325004</v>
      </c>
      <c r="F253" s="13">
        <v>537632.26999999955</v>
      </c>
      <c r="G253" s="13">
        <f t="shared" si="22"/>
        <v>77.569220891646168</v>
      </c>
      <c r="H253" s="19">
        <f t="shared" si="23"/>
        <v>20879.587425750971</v>
      </c>
      <c r="I253" s="13">
        <f t="shared" si="24"/>
        <v>3.0124927753211614</v>
      </c>
      <c r="J253" s="19">
        <f t="shared" si="25"/>
        <v>527192.4762871241</v>
      </c>
      <c r="K253" s="19">
        <f t="shared" si="26"/>
        <v>532412.37314356177</v>
      </c>
      <c r="L253" s="19">
        <f t="shared" si="27"/>
        <v>537632.26999999955</v>
      </c>
    </row>
    <row r="254" spans="1:12" x14ac:dyDescent="0.2">
      <c r="A254">
        <v>781</v>
      </c>
      <c r="B254" t="s">
        <v>272</v>
      </c>
      <c r="C254" s="13">
        <v>3631</v>
      </c>
      <c r="D254" s="13">
        <v>259425.51084536334</v>
      </c>
      <c r="E254" s="13">
        <f t="shared" si="21"/>
        <v>71.447400398062058</v>
      </c>
      <c r="F254" s="13">
        <v>285565.30999999959</v>
      </c>
      <c r="G254" s="13">
        <f t="shared" si="22"/>
        <v>78.646463784081405</v>
      </c>
      <c r="H254" s="19">
        <f t="shared" si="23"/>
        <v>26139.799154636246</v>
      </c>
      <c r="I254" s="13">
        <f t="shared" si="24"/>
        <v>7.199063386019346</v>
      </c>
      <c r="J254" s="19">
        <f t="shared" si="25"/>
        <v>272495.41042268148</v>
      </c>
      <c r="K254" s="19">
        <f t="shared" si="26"/>
        <v>279030.36021134054</v>
      </c>
      <c r="L254" s="19">
        <f t="shared" si="27"/>
        <v>285565.30999999959</v>
      </c>
    </row>
    <row r="255" spans="1:12" x14ac:dyDescent="0.2">
      <c r="A255">
        <v>783</v>
      </c>
      <c r="B255" t="s">
        <v>273</v>
      </c>
      <c r="C255" s="13">
        <v>6646</v>
      </c>
      <c r="D255" s="13">
        <v>365805.78150565538</v>
      </c>
      <c r="E255" s="13">
        <f t="shared" si="21"/>
        <v>55.041495863023684</v>
      </c>
      <c r="F255" s="13">
        <v>480835.80999999866</v>
      </c>
      <c r="G255" s="13">
        <f t="shared" si="22"/>
        <v>72.349655431838499</v>
      </c>
      <c r="H255" s="19">
        <f t="shared" si="23"/>
        <v>115030.02849434328</v>
      </c>
      <c r="I255" s="13">
        <f t="shared" si="24"/>
        <v>17.308159568814819</v>
      </c>
      <c r="J255" s="19">
        <f t="shared" si="25"/>
        <v>423320.79575282702</v>
      </c>
      <c r="K255" s="19">
        <f t="shared" si="26"/>
        <v>452078.30287641287</v>
      </c>
      <c r="L255" s="19">
        <f t="shared" si="27"/>
        <v>480835.80999999866</v>
      </c>
    </row>
    <row r="256" spans="1:12" x14ac:dyDescent="0.2">
      <c r="A256">
        <v>785</v>
      </c>
      <c r="B256" t="s">
        <v>274</v>
      </c>
      <c r="C256" s="13">
        <v>2737</v>
      </c>
      <c r="D256" s="13">
        <v>411791.39272014773</v>
      </c>
      <c r="E256" s="13">
        <f t="shared" si="21"/>
        <v>150.45355963469044</v>
      </c>
      <c r="F256" s="13">
        <v>235079.22999999952</v>
      </c>
      <c r="G256" s="13">
        <f t="shared" si="22"/>
        <v>85.889378881987398</v>
      </c>
      <c r="H256" s="19">
        <f t="shared" si="23"/>
        <v>-176712.16272014822</v>
      </c>
      <c r="I256" s="13">
        <f t="shared" si="24"/>
        <v>-64.564180752703038</v>
      </c>
      <c r="J256" s="19">
        <f t="shared" si="25"/>
        <v>323435.31136007363</v>
      </c>
      <c r="K256" s="19">
        <f t="shared" si="26"/>
        <v>279257.27068003657</v>
      </c>
      <c r="L256" s="19">
        <f t="shared" si="27"/>
        <v>235079.22999999952</v>
      </c>
    </row>
    <row r="257" spans="1:12" x14ac:dyDescent="0.2">
      <c r="A257">
        <v>790</v>
      </c>
      <c r="B257" t="s">
        <v>275</v>
      </c>
      <c r="C257" s="13">
        <v>24052</v>
      </c>
      <c r="D257" s="13">
        <v>1654633.3455956248</v>
      </c>
      <c r="E257" s="13">
        <f t="shared" si="21"/>
        <v>68.794002394629331</v>
      </c>
      <c r="F257" s="13">
        <v>1898050.9400000013</v>
      </c>
      <c r="G257" s="13">
        <f t="shared" si="22"/>
        <v>78.914474471977442</v>
      </c>
      <c r="H257" s="19">
        <f t="shared" si="23"/>
        <v>243417.59440437658</v>
      </c>
      <c r="I257" s="13">
        <f t="shared" si="24"/>
        <v>10.120472077348103</v>
      </c>
      <c r="J257" s="19">
        <f t="shared" si="25"/>
        <v>1776342.1427978131</v>
      </c>
      <c r="K257" s="19">
        <f t="shared" si="26"/>
        <v>1837196.5413989071</v>
      </c>
      <c r="L257" s="19">
        <f t="shared" si="27"/>
        <v>1898050.9400000013</v>
      </c>
    </row>
    <row r="258" spans="1:12" x14ac:dyDescent="0.2">
      <c r="A258">
        <v>791</v>
      </c>
      <c r="B258" t="s">
        <v>276</v>
      </c>
      <c r="C258" s="13">
        <v>5203</v>
      </c>
      <c r="D258" s="13">
        <v>399095.75691690104</v>
      </c>
      <c r="E258" s="13">
        <f t="shared" si="21"/>
        <v>76.704931177570828</v>
      </c>
      <c r="F258" s="13">
        <v>419812.97999999858</v>
      </c>
      <c r="G258" s="13">
        <f t="shared" si="22"/>
        <v>80.686715356524815</v>
      </c>
      <c r="H258" s="19">
        <f t="shared" si="23"/>
        <v>20717.223083097546</v>
      </c>
      <c r="I258" s="13">
        <f t="shared" si="24"/>
        <v>3.9817841789539776</v>
      </c>
      <c r="J258" s="19">
        <f t="shared" si="25"/>
        <v>409454.36845844984</v>
      </c>
      <c r="K258" s="19">
        <f t="shared" si="26"/>
        <v>414633.67422922421</v>
      </c>
      <c r="L258" s="19">
        <f t="shared" si="27"/>
        <v>419812.97999999858</v>
      </c>
    </row>
    <row r="259" spans="1:12" x14ac:dyDescent="0.2">
      <c r="A259">
        <v>831</v>
      </c>
      <c r="B259" t="s">
        <v>277</v>
      </c>
      <c r="C259" s="13">
        <v>4628</v>
      </c>
      <c r="D259" s="13">
        <v>348853.25164946861</v>
      </c>
      <c r="E259" s="13">
        <f t="shared" si="21"/>
        <v>75.378835706453899</v>
      </c>
      <c r="F259" s="13">
        <v>361713.27999999793</v>
      </c>
      <c r="G259" s="13">
        <f t="shared" si="22"/>
        <v>78.157579948141304</v>
      </c>
      <c r="H259" s="19">
        <f t="shared" si="23"/>
        <v>12860.028350529319</v>
      </c>
      <c r="I259" s="13">
        <f t="shared" si="24"/>
        <v>2.7787442416874071</v>
      </c>
      <c r="J259" s="19">
        <f t="shared" si="25"/>
        <v>355283.2658247333</v>
      </c>
      <c r="K259" s="19">
        <f t="shared" si="26"/>
        <v>358498.27291236562</v>
      </c>
      <c r="L259" s="19">
        <f t="shared" si="27"/>
        <v>361713.27999999793</v>
      </c>
    </row>
    <row r="260" spans="1:12" x14ac:dyDescent="0.2">
      <c r="A260">
        <v>832</v>
      </c>
      <c r="B260" t="s">
        <v>278</v>
      </c>
      <c r="C260" s="13">
        <v>3916</v>
      </c>
      <c r="D260" s="13">
        <v>713130.57348571089</v>
      </c>
      <c r="E260" s="13">
        <f t="shared" si="21"/>
        <v>182.10688801984446</v>
      </c>
      <c r="F260" s="13">
        <v>366253.31000000052</v>
      </c>
      <c r="G260" s="13">
        <f t="shared" si="22"/>
        <v>93.527402962206466</v>
      </c>
      <c r="H260" s="19">
        <f t="shared" si="23"/>
        <v>-346877.26348571037</v>
      </c>
      <c r="I260" s="13">
        <f t="shared" si="24"/>
        <v>-88.579485057637996</v>
      </c>
      <c r="J260" s="19">
        <f t="shared" si="25"/>
        <v>539691.94174285571</v>
      </c>
      <c r="K260" s="19">
        <f t="shared" si="26"/>
        <v>452972.62587142811</v>
      </c>
      <c r="L260" s="19">
        <f t="shared" si="27"/>
        <v>366253.31000000052</v>
      </c>
    </row>
    <row r="261" spans="1:12" x14ac:dyDescent="0.2">
      <c r="A261">
        <v>833</v>
      </c>
      <c r="B261" t="s">
        <v>279</v>
      </c>
      <c r="C261" s="13">
        <v>1659</v>
      </c>
      <c r="D261" s="13">
        <v>79788.451649998649</v>
      </c>
      <c r="E261" s="13">
        <f t="shared" si="21"/>
        <v>48.094304792042585</v>
      </c>
      <c r="F261" s="13">
        <v>115984.37000000011</v>
      </c>
      <c r="G261" s="13">
        <f t="shared" si="22"/>
        <v>69.912218203737254</v>
      </c>
      <c r="H261" s="19">
        <f t="shared" si="23"/>
        <v>36195.918350001462</v>
      </c>
      <c r="I261" s="13">
        <f t="shared" si="24"/>
        <v>21.817913411694672</v>
      </c>
      <c r="J261" s="19">
        <f t="shared" si="25"/>
        <v>97886.410824999388</v>
      </c>
      <c r="K261" s="19">
        <f t="shared" si="26"/>
        <v>106935.39041249975</v>
      </c>
      <c r="L261" s="19">
        <f t="shared" si="27"/>
        <v>115984.37000000011</v>
      </c>
    </row>
    <row r="262" spans="1:12" x14ac:dyDescent="0.2">
      <c r="A262">
        <v>834</v>
      </c>
      <c r="B262" t="s">
        <v>280</v>
      </c>
      <c r="C262" s="13">
        <v>6016</v>
      </c>
      <c r="D262" s="13">
        <v>391594.3082908119</v>
      </c>
      <c r="E262" s="13">
        <f t="shared" si="21"/>
        <v>65.092139011105701</v>
      </c>
      <c r="F262" s="13">
        <v>449560.06000000238</v>
      </c>
      <c r="G262" s="13">
        <f t="shared" si="22"/>
        <v>74.727403590425922</v>
      </c>
      <c r="H262" s="19">
        <f t="shared" si="23"/>
        <v>57965.751709190488</v>
      </c>
      <c r="I262" s="13">
        <f t="shared" si="24"/>
        <v>9.6352645793202267</v>
      </c>
      <c r="J262" s="19">
        <f t="shared" si="25"/>
        <v>420577.18414540717</v>
      </c>
      <c r="K262" s="19">
        <f t="shared" si="26"/>
        <v>435068.62207270478</v>
      </c>
      <c r="L262" s="19">
        <f t="shared" si="27"/>
        <v>449560.06000000238</v>
      </c>
    </row>
    <row r="263" spans="1:12" x14ac:dyDescent="0.2">
      <c r="A263">
        <v>837</v>
      </c>
      <c r="B263" t="s">
        <v>281</v>
      </c>
      <c r="C263" s="13">
        <v>241009</v>
      </c>
      <c r="D263" s="13">
        <v>26204491.166658215</v>
      </c>
      <c r="E263" s="13">
        <f t="shared" si="21"/>
        <v>108.72826810060295</v>
      </c>
      <c r="F263" s="13">
        <v>27595875.58000005</v>
      </c>
      <c r="G263" s="13">
        <f t="shared" si="22"/>
        <v>114.5014318137499</v>
      </c>
      <c r="H263" s="19">
        <f t="shared" si="23"/>
        <v>1391384.4133418351</v>
      </c>
      <c r="I263" s="13">
        <f t="shared" si="24"/>
        <v>5.7731637131469578</v>
      </c>
      <c r="J263" s="19">
        <f t="shared" si="25"/>
        <v>26900183.373329133</v>
      </c>
      <c r="K263" s="19">
        <f t="shared" si="26"/>
        <v>27248029.476664595</v>
      </c>
      <c r="L263" s="19">
        <f t="shared" si="27"/>
        <v>27595875.58000005</v>
      </c>
    </row>
    <row r="264" spans="1:12" x14ac:dyDescent="0.2">
      <c r="A264">
        <v>844</v>
      </c>
      <c r="B264" t="s">
        <v>282</v>
      </c>
      <c r="C264" s="13">
        <v>1503</v>
      </c>
      <c r="D264" s="13">
        <v>97432.217849528184</v>
      </c>
      <c r="E264" s="13">
        <f t="shared" si="21"/>
        <v>64.825161576532395</v>
      </c>
      <c r="F264" s="13">
        <v>117263.18999999994</v>
      </c>
      <c r="G264" s="13">
        <f t="shared" si="22"/>
        <v>78.01942115768459</v>
      </c>
      <c r="H264" s="19">
        <f t="shared" si="23"/>
        <v>19830.97215047176</v>
      </c>
      <c r="I264" s="13">
        <f t="shared" si="24"/>
        <v>13.194259581152203</v>
      </c>
      <c r="J264" s="19">
        <f t="shared" si="25"/>
        <v>107347.70392476406</v>
      </c>
      <c r="K264" s="19">
        <f t="shared" si="26"/>
        <v>112305.446962382</v>
      </c>
      <c r="L264" s="19">
        <f t="shared" si="27"/>
        <v>117263.18999999994</v>
      </c>
    </row>
    <row r="265" spans="1:12" x14ac:dyDescent="0.2">
      <c r="A265">
        <v>845</v>
      </c>
      <c r="B265" t="s">
        <v>283</v>
      </c>
      <c r="C265" s="13">
        <v>2925</v>
      </c>
      <c r="D265" s="13">
        <v>379152.68065466906</v>
      </c>
      <c r="E265" s="13">
        <f t="shared" si="21"/>
        <v>129.62484808706634</v>
      </c>
      <c r="F265" s="13">
        <v>271523.71999999974</v>
      </c>
      <c r="G265" s="13">
        <f t="shared" si="22"/>
        <v>92.828622222222137</v>
      </c>
      <c r="H265" s="19">
        <f t="shared" si="23"/>
        <v>-107628.96065466932</v>
      </c>
      <c r="I265" s="13">
        <f t="shared" si="24"/>
        <v>-36.79622586484421</v>
      </c>
      <c r="J265" s="19">
        <f t="shared" si="25"/>
        <v>325338.2003273344</v>
      </c>
      <c r="K265" s="19">
        <f t="shared" si="26"/>
        <v>298430.9601636671</v>
      </c>
      <c r="L265" s="19">
        <f t="shared" si="27"/>
        <v>271523.71999999974</v>
      </c>
    </row>
    <row r="266" spans="1:12" x14ac:dyDescent="0.2">
      <c r="A266">
        <v>846</v>
      </c>
      <c r="B266" t="s">
        <v>284</v>
      </c>
      <c r="C266" s="13">
        <v>4994</v>
      </c>
      <c r="D266" s="13">
        <v>312727.81457676686</v>
      </c>
      <c r="E266" s="13">
        <f t="shared" si="21"/>
        <v>62.620707764670975</v>
      </c>
      <c r="F266" s="13">
        <v>339723.15000000037</v>
      </c>
      <c r="G266" s="13">
        <f t="shared" si="22"/>
        <v>68.02626151381665</v>
      </c>
      <c r="H266" s="19">
        <f t="shared" si="23"/>
        <v>26995.335423233511</v>
      </c>
      <c r="I266" s="13">
        <f t="shared" si="24"/>
        <v>5.4055537491456773</v>
      </c>
      <c r="J266" s="19">
        <f t="shared" si="25"/>
        <v>326225.48228838365</v>
      </c>
      <c r="K266" s="19">
        <f t="shared" si="26"/>
        <v>332974.31614419201</v>
      </c>
      <c r="L266" s="19">
        <f t="shared" si="27"/>
        <v>339723.15000000037</v>
      </c>
    </row>
    <row r="267" spans="1:12" x14ac:dyDescent="0.2">
      <c r="A267">
        <v>848</v>
      </c>
      <c r="B267" t="s">
        <v>285</v>
      </c>
      <c r="C267" s="13">
        <v>4307</v>
      </c>
      <c r="D267" s="13">
        <v>570080.09558847116</v>
      </c>
      <c r="E267" s="13">
        <f t="shared" ref="E267:E302" si="28">D267/C267</f>
        <v>132.36129454108919</v>
      </c>
      <c r="F267" s="13">
        <v>474356.95000000112</v>
      </c>
      <c r="G267" s="13">
        <f t="shared" ref="G267:G302" si="29">F267/C267</f>
        <v>110.13627815184608</v>
      </c>
      <c r="H267" s="19">
        <f t="shared" ref="H267:H302" si="30">F267-D267</f>
        <v>-95723.145588470041</v>
      </c>
      <c r="I267" s="13">
        <f t="shared" ref="I267:I302" si="31">H267/C267</f>
        <v>-22.225016389243102</v>
      </c>
      <c r="J267" s="19">
        <f t="shared" ref="J267:J302" si="32">(D267*0.5)+(F267*0.5)</f>
        <v>522218.52279423614</v>
      </c>
      <c r="K267" s="19">
        <f t="shared" ref="K267:K302" si="33">(D267*0.25)+(F267*0.75)</f>
        <v>498287.73639711866</v>
      </c>
      <c r="L267" s="19">
        <f t="shared" ref="L267:L302" si="34">F267</f>
        <v>474356.95000000112</v>
      </c>
    </row>
    <row r="268" spans="1:12" x14ac:dyDescent="0.2">
      <c r="A268">
        <v>849</v>
      </c>
      <c r="B268" t="s">
        <v>286</v>
      </c>
      <c r="C268" s="13">
        <v>2966</v>
      </c>
      <c r="D268" s="13">
        <v>219073.6275217185</v>
      </c>
      <c r="E268" s="13">
        <f t="shared" si="28"/>
        <v>73.861641106445887</v>
      </c>
      <c r="F268" s="13">
        <v>218886.02000000048</v>
      </c>
      <c r="G268" s="13">
        <f t="shared" si="29"/>
        <v>73.798388401888232</v>
      </c>
      <c r="H268" s="19">
        <f t="shared" si="30"/>
        <v>-187.60752171801869</v>
      </c>
      <c r="I268" s="13">
        <f t="shared" si="31"/>
        <v>-6.3252704557659703E-2</v>
      </c>
      <c r="J268" s="19">
        <f t="shared" si="32"/>
        <v>218979.82376085949</v>
      </c>
      <c r="K268" s="19">
        <f t="shared" si="33"/>
        <v>218932.92188042999</v>
      </c>
      <c r="L268" s="19">
        <f t="shared" si="34"/>
        <v>218886.02000000048</v>
      </c>
    </row>
    <row r="269" spans="1:12" x14ac:dyDescent="0.2">
      <c r="A269">
        <v>850</v>
      </c>
      <c r="B269" t="s">
        <v>287</v>
      </c>
      <c r="C269" s="13">
        <v>2401</v>
      </c>
      <c r="D269" s="13">
        <v>207824.6439773819</v>
      </c>
      <c r="E269" s="13">
        <f t="shared" si="28"/>
        <v>86.557536017235279</v>
      </c>
      <c r="F269" s="13">
        <v>186391.17000000039</v>
      </c>
      <c r="G269" s="13">
        <f t="shared" si="29"/>
        <v>77.630641399417073</v>
      </c>
      <c r="H269" s="19">
        <f t="shared" si="30"/>
        <v>-21433.473977381509</v>
      </c>
      <c r="I269" s="13">
        <f t="shared" si="31"/>
        <v>-8.9268946178182045</v>
      </c>
      <c r="J269" s="19">
        <f t="shared" si="32"/>
        <v>197107.90698869113</v>
      </c>
      <c r="K269" s="19">
        <f t="shared" si="33"/>
        <v>191749.53849434576</v>
      </c>
      <c r="L269" s="19">
        <f t="shared" si="34"/>
        <v>186391.17000000039</v>
      </c>
    </row>
    <row r="270" spans="1:12" x14ac:dyDescent="0.2">
      <c r="A270">
        <v>851</v>
      </c>
      <c r="B270" t="s">
        <v>288</v>
      </c>
      <c r="C270" s="13">
        <v>21467</v>
      </c>
      <c r="D270" s="13">
        <v>2850361.2597990795</v>
      </c>
      <c r="E270" s="13">
        <f t="shared" si="28"/>
        <v>132.77874224619552</v>
      </c>
      <c r="F270" s="13">
        <v>1978430.2600000016</v>
      </c>
      <c r="G270" s="13">
        <f t="shared" si="29"/>
        <v>92.161469231844308</v>
      </c>
      <c r="H270" s="19">
        <f t="shared" si="30"/>
        <v>-871930.99979907786</v>
      </c>
      <c r="I270" s="13">
        <f t="shared" si="31"/>
        <v>-40.617273014351234</v>
      </c>
      <c r="J270" s="19">
        <f t="shared" si="32"/>
        <v>2414395.7598995408</v>
      </c>
      <c r="K270" s="19">
        <f t="shared" si="33"/>
        <v>2196413.0099497712</v>
      </c>
      <c r="L270" s="19">
        <f t="shared" si="34"/>
        <v>1978430.2600000016</v>
      </c>
    </row>
    <row r="271" spans="1:12" x14ac:dyDescent="0.2">
      <c r="A271">
        <v>853</v>
      </c>
      <c r="B271" t="s">
        <v>289</v>
      </c>
      <c r="C271" s="13">
        <v>194391</v>
      </c>
      <c r="D271" s="13">
        <v>23437767.651381087</v>
      </c>
      <c r="E271" s="13">
        <f t="shared" si="28"/>
        <v>120.57023036756375</v>
      </c>
      <c r="F271" s="13">
        <v>21609433.659999937</v>
      </c>
      <c r="G271" s="13">
        <f t="shared" si="29"/>
        <v>111.16478468653352</v>
      </c>
      <c r="H271" s="19">
        <f t="shared" si="30"/>
        <v>-1828333.9913811497</v>
      </c>
      <c r="I271" s="13">
        <f t="shared" si="31"/>
        <v>-9.4054456810302423</v>
      </c>
      <c r="J271" s="19">
        <f t="shared" si="32"/>
        <v>22523600.655690514</v>
      </c>
      <c r="K271" s="19">
        <f t="shared" si="33"/>
        <v>22066517.157845225</v>
      </c>
      <c r="L271" s="19">
        <f t="shared" si="34"/>
        <v>21609433.659999937</v>
      </c>
    </row>
    <row r="272" spans="1:12" x14ac:dyDescent="0.2">
      <c r="A272">
        <v>854</v>
      </c>
      <c r="B272" t="s">
        <v>290</v>
      </c>
      <c r="C272" s="13">
        <v>3304</v>
      </c>
      <c r="D272" s="13">
        <v>473276.86928320833</v>
      </c>
      <c r="E272" s="13">
        <f t="shared" si="28"/>
        <v>143.24360450460301</v>
      </c>
      <c r="F272" s="13">
        <v>277376.33000000007</v>
      </c>
      <c r="G272" s="13">
        <f t="shared" si="29"/>
        <v>83.951673728813589</v>
      </c>
      <c r="H272" s="19">
        <f t="shared" si="30"/>
        <v>-195900.53928320826</v>
      </c>
      <c r="I272" s="13">
        <f t="shared" si="31"/>
        <v>-59.291930775789425</v>
      </c>
      <c r="J272" s="19">
        <f t="shared" si="32"/>
        <v>375326.59964160423</v>
      </c>
      <c r="K272" s="19">
        <f t="shared" si="33"/>
        <v>326351.46482080215</v>
      </c>
      <c r="L272" s="19">
        <f t="shared" si="34"/>
        <v>277376.33000000007</v>
      </c>
    </row>
    <row r="273" spans="1:12" x14ac:dyDescent="0.2">
      <c r="A273">
        <v>857</v>
      </c>
      <c r="B273" t="s">
        <v>291</v>
      </c>
      <c r="C273" s="13">
        <v>2433</v>
      </c>
      <c r="D273" s="13">
        <v>208518.89206705155</v>
      </c>
      <c r="E273" s="13">
        <f t="shared" si="28"/>
        <v>85.704435703679223</v>
      </c>
      <c r="F273" s="13">
        <v>207897.65000000037</v>
      </c>
      <c r="G273" s="13">
        <f t="shared" si="29"/>
        <v>85.449095766543522</v>
      </c>
      <c r="H273" s="19">
        <f t="shared" si="30"/>
        <v>-621.24206705117831</v>
      </c>
      <c r="I273" s="13">
        <f t="shared" si="31"/>
        <v>-0.25533993713570829</v>
      </c>
      <c r="J273" s="19">
        <f t="shared" si="32"/>
        <v>208208.27103352596</v>
      </c>
      <c r="K273" s="19">
        <f t="shared" si="33"/>
        <v>208052.96051676315</v>
      </c>
      <c r="L273" s="19">
        <f t="shared" si="34"/>
        <v>207897.65000000037</v>
      </c>
    </row>
    <row r="274" spans="1:12" x14ac:dyDescent="0.2">
      <c r="A274">
        <v>858</v>
      </c>
      <c r="B274" t="s">
        <v>292</v>
      </c>
      <c r="C274" s="13">
        <v>38783</v>
      </c>
      <c r="D274" s="13">
        <v>2183534.4748149114</v>
      </c>
      <c r="E274" s="13">
        <f t="shared" si="28"/>
        <v>56.301329830464674</v>
      </c>
      <c r="F274" s="13">
        <v>2967964.25</v>
      </c>
      <c r="G274" s="13">
        <f t="shared" si="29"/>
        <v>76.527454039140864</v>
      </c>
      <c r="H274" s="19">
        <f t="shared" si="30"/>
        <v>784429.77518508863</v>
      </c>
      <c r="I274" s="13">
        <f t="shared" si="31"/>
        <v>20.22612420867619</v>
      </c>
      <c r="J274" s="19">
        <f t="shared" si="32"/>
        <v>2575749.3624074557</v>
      </c>
      <c r="K274" s="19">
        <f t="shared" si="33"/>
        <v>2771856.8062037276</v>
      </c>
      <c r="L274" s="19">
        <f t="shared" si="34"/>
        <v>2967964.25</v>
      </c>
    </row>
    <row r="275" spans="1:12" x14ac:dyDescent="0.2">
      <c r="A275">
        <v>859</v>
      </c>
      <c r="B275" t="s">
        <v>293</v>
      </c>
      <c r="C275" s="13">
        <v>6603</v>
      </c>
      <c r="D275" s="13">
        <v>540296.96866251004</v>
      </c>
      <c r="E275" s="13">
        <f t="shared" si="28"/>
        <v>81.825983441240353</v>
      </c>
      <c r="F275" s="13">
        <v>461669.6400000006</v>
      </c>
      <c r="G275" s="13">
        <f t="shared" si="29"/>
        <v>69.918164470695231</v>
      </c>
      <c r="H275" s="19">
        <f t="shared" si="30"/>
        <v>-78627.328662509448</v>
      </c>
      <c r="I275" s="13">
        <f t="shared" si="31"/>
        <v>-11.907818970545122</v>
      </c>
      <c r="J275" s="19">
        <f t="shared" si="32"/>
        <v>500983.30433125532</v>
      </c>
      <c r="K275" s="19">
        <f t="shared" si="33"/>
        <v>481326.47216562799</v>
      </c>
      <c r="L275" s="19">
        <f t="shared" si="34"/>
        <v>461669.6400000006</v>
      </c>
    </row>
    <row r="276" spans="1:12" x14ac:dyDescent="0.2">
      <c r="A276">
        <v>886</v>
      </c>
      <c r="B276" t="s">
        <v>294</v>
      </c>
      <c r="C276" s="13">
        <v>12735</v>
      </c>
      <c r="D276" s="13">
        <v>978347.2445106568</v>
      </c>
      <c r="E276" s="13">
        <f t="shared" si="28"/>
        <v>76.823497802171715</v>
      </c>
      <c r="F276" s="13">
        <v>1034683.2199999988</v>
      </c>
      <c r="G276" s="13">
        <f t="shared" si="29"/>
        <v>81.247210051040341</v>
      </c>
      <c r="H276" s="19">
        <f t="shared" si="30"/>
        <v>56335.975489342003</v>
      </c>
      <c r="I276" s="13">
        <f t="shared" si="31"/>
        <v>4.4237122488686298</v>
      </c>
      <c r="J276" s="19">
        <f t="shared" si="32"/>
        <v>1006515.2322553277</v>
      </c>
      <c r="K276" s="19">
        <f t="shared" si="33"/>
        <v>1020599.2261276633</v>
      </c>
      <c r="L276" s="19">
        <f t="shared" si="34"/>
        <v>1034683.2199999988</v>
      </c>
    </row>
    <row r="277" spans="1:12" x14ac:dyDescent="0.2">
      <c r="A277">
        <v>887</v>
      </c>
      <c r="B277" t="s">
        <v>295</v>
      </c>
      <c r="C277" s="13">
        <v>4644</v>
      </c>
      <c r="D277" s="13">
        <v>361494.08049700584</v>
      </c>
      <c r="E277" s="13">
        <f t="shared" si="28"/>
        <v>77.841102604867757</v>
      </c>
      <c r="F277" s="13">
        <v>417851.05000000075</v>
      </c>
      <c r="G277" s="13">
        <f t="shared" si="29"/>
        <v>89.976539621016528</v>
      </c>
      <c r="H277" s="19">
        <f t="shared" si="30"/>
        <v>56356.969502994907</v>
      </c>
      <c r="I277" s="13">
        <f t="shared" si="31"/>
        <v>12.135437016148774</v>
      </c>
      <c r="J277" s="19">
        <f t="shared" si="32"/>
        <v>389672.56524850329</v>
      </c>
      <c r="K277" s="19">
        <f t="shared" si="33"/>
        <v>403761.80762425205</v>
      </c>
      <c r="L277" s="19">
        <f t="shared" si="34"/>
        <v>417851.05000000075</v>
      </c>
    </row>
    <row r="278" spans="1:12" x14ac:dyDescent="0.2">
      <c r="A278">
        <v>889</v>
      </c>
      <c r="B278" t="s">
        <v>296</v>
      </c>
      <c r="C278" s="13">
        <v>2619</v>
      </c>
      <c r="D278" s="13">
        <v>351096.94729012361</v>
      </c>
      <c r="E278" s="13">
        <f t="shared" si="28"/>
        <v>134.05763546778297</v>
      </c>
      <c r="F278" s="13">
        <v>207667.37999999989</v>
      </c>
      <c r="G278" s="13">
        <f t="shared" si="29"/>
        <v>79.29262313860248</v>
      </c>
      <c r="H278" s="19">
        <f t="shared" si="30"/>
        <v>-143429.56729012373</v>
      </c>
      <c r="I278" s="13">
        <f t="shared" si="31"/>
        <v>-54.7650123291805</v>
      </c>
      <c r="J278" s="19">
        <f t="shared" si="32"/>
        <v>279382.16364506178</v>
      </c>
      <c r="K278" s="19">
        <f t="shared" si="33"/>
        <v>243524.77182253083</v>
      </c>
      <c r="L278" s="19">
        <f t="shared" si="34"/>
        <v>207667.37999999989</v>
      </c>
    </row>
    <row r="279" spans="1:12" x14ac:dyDescent="0.2">
      <c r="A279">
        <v>890</v>
      </c>
      <c r="B279" t="s">
        <v>297</v>
      </c>
      <c r="C279" s="13">
        <v>1219</v>
      </c>
      <c r="D279" s="13">
        <v>84059.497710868483</v>
      </c>
      <c r="E279" s="13">
        <f t="shared" si="28"/>
        <v>68.957750378070941</v>
      </c>
      <c r="F279" s="13">
        <v>88659.610000000335</v>
      </c>
      <c r="G279" s="13">
        <f t="shared" si="29"/>
        <v>72.731427399508064</v>
      </c>
      <c r="H279" s="19">
        <f t="shared" si="30"/>
        <v>4600.1122891318519</v>
      </c>
      <c r="I279" s="13">
        <f t="shared" si="31"/>
        <v>3.773677021437122</v>
      </c>
      <c r="J279" s="19">
        <f t="shared" si="32"/>
        <v>86359.553855434409</v>
      </c>
      <c r="K279" s="19">
        <f t="shared" si="33"/>
        <v>87509.581927717372</v>
      </c>
      <c r="L279" s="19">
        <f t="shared" si="34"/>
        <v>88659.610000000335</v>
      </c>
    </row>
    <row r="280" spans="1:12" x14ac:dyDescent="0.2">
      <c r="A280">
        <v>892</v>
      </c>
      <c r="B280" t="s">
        <v>298</v>
      </c>
      <c r="C280" s="13">
        <v>3646</v>
      </c>
      <c r="D280" s="13">
        <v>316760.73246748751</v>
      </c>
      <c r="E280" s="13">
        <f t="shared" si="28"/>
        <v>86.878972152355331</v>
      </c>
      <c r="F280" s="13">
        <v>277886.74999999907</v>
      </c>
      <c r="G280" s="13">
        <f t="shared" si="29"/>
        <v>76.216881513987673</v>
      </c>
      <c r="H280" s="19">
        <f t="shared" si="30"/>
        <v>-38873.982467488444</v>
      </c>
      <c r="I280" s="13">
        <f t="shared" si="31"/>
        <v>-10.662090638367648</v>
      </c>
      <c r="J280" s="19">
        <f t="shared" si="32"/>
        <v>297323.74123374326</v>
      </c>
      <c r="K280" s="19">
        <f t="shared" si="33"/>
        <v>287605.24561687117</v>
      </c>
      <c r="L280" s="19">
        <f t="shared" si="34"/>
        <v>277886.74999999907</v>
      </c>
    </row>
    <row r="281" spans="1:12" x14ac:dyDescent="0.2">
      <c r="A281">
        <v>893</v>
      </c>
      <c r="B281" t="s">
        <v>299</v>
      </c>
      <c r="C281" s="13">
        <v>7479</v>
      </c>
      <c r="D281" s="13">
        <v>316728.71844845143</v>
      </c>
      <c r="E281" s="13">
        <f t="shared" si="28"/>
        <v>42.349073198081484</v>
      </c>
      <c r="F281" s="13">
        <v>501870.76000000164</v>
      </c>
      <c r="G281" s="13">
        <f t="shared" si="29"/>
        <v>67.10399251236818</v>
      </c>
      <c r="H281" s="19">
        <f t="shared" si="30"/>
        <v>185142.04155155021</v>
      </c>
      <c r="I281" s="13">
        <f t="shared" si="31"/>
        <v>24.754919314286699</v>
      </c>
      <c r="J281" s="19">
        <f t="shared" si="32"/>
        <v>409299.73922422656</v>
      </c>
      <c r="K281" s="19">
        <f t="shared" si="33"/>
        <v>455585.2496121141</v>
      </c>
      <c r="L281" s="19">
        <f t="shared" si="34"/>
        <v>501870.76000000164</v>
      </c>
    </row>
    <row r="282" spans="1:12" x14ac:dyDescent="0.2">
      <c r="A282">
        <v>895</v>
      </c>
      <c r="B282" t="s">
        <v>300</v>
      </c>
      <c r="C282" s="13">
        <v>15378</v>
      </c>
      <c r="D282" s="13">
        <v>1178546.5424168359</v>
      </c>
      <c r="E282" s="13">
        <f t="shared" si="28"/>
        <v>76.638479803409794</v>
      </c>
      <c r="F282" s="13">
        <v>1254599.7100000009</v>
      </c>
      <c r="G282" s="13">
        <f t="shared" si="29"/>
        <v>81.584062296787678</v>
      </c>
      <c r="H282" s="19">
        <f t="shared" si="30"/>
        <v>76053.167583164992</v>
      </c>
      <c r="I282" s="13">
        <f t="shared" si="31"/>
        <v>4.9455824933778771</v>
      </c>
      <c r="J282" s="19">
        <f t="shared" si="32"/>
        <v>1216573.1262084185</v>
      </c>
      <c r="K282" s="19">
        <f t="shared" si="33"/>
        <v>1235586.4181042097</v>
      </c>
      <c r="L282" s="19">
        <f t="shared" si="34"/>
        <v>1254599.7100000009</v>
      </c>
    </row>
    <row r="283" spans="1:12" x14ac:dyDescent="0.2">
      <c r="A283">
        <v>905</v>
      </c>
      <c r="B283" t="s">
        <v>301</v>
      </c>
      <c r="C283" s="13">
        <v>67551</v>
      </c>
      <c r="D283" s="13">
        <v>7491061.7238272112</v>
      </c>
      <c r="E283" s="13">
        <f t="shared" si="28"/>
        <v>110.89490494333484</v>
      </c>
      <c r="F283" s="13">
        <v>6626429.799999997</v>
      </c>
      <c r="G283" s="13">
        <f t="shared" si="29"/>
        <v>98.095213986469432</v>
      </c>
      <c r="H283" s="19">
        <f t="shared" si="30"/>
        <v>-864631.92382721417</v>
      </c>
      <c r="I283" s="13">
        <f t="shared" si="31"/>
        <v>-12.799690956865392</v>
      </c>
      <c r="J283" s="19">
        <f t="shared" si="32"/>
        <v>7058745.7619136041</v>
      </c>
      <c r="K283" s="19">
        <f t="shared" si="33"/>
        <v>6842587.780956801</v>
      </c>
      <c r="L283" s="19">
        <f t="shared" si="34"/>
        <v>6626429.799999997</v>
      </c>
    </row>
    <row r="284" spans="1:12" x14ac:dyDescent="0.2">
      <c r="A284">
        <v>908</v>
      </c>
      <c r="B284" t="s">
        <v>302</v>
      </c>
      <c r="C284" s="13">
        <v>20765</v>
      </c>
      <c r="D284" s="13">
        <v>1507354.4388550073</v>
      </c>
      <c r="E284" s="13">
        <f t="shared" si="28"/>
        <v>72.591111912112083</v>
      </c>
      <c r="F284" s="13">
        <v>1867548.4900000058</v>
      </c>
      <c r="G284" s="13">
        <f t="shared" si="29"/>
        <v>89.937321935950195</v>
      </c>
      <c r="H284" s="19">
        <f t="shared" si="30"/>
        <v>360194.05114499852</v>
      </c>
      <c r="I284" s="13">
        <f t="shared" si="31"/>
        <v>17.346210023838118</v>
      </c>
      <c r="J284" s="19">
        <f t="shared" si="32"/>
        <v>1687451.4644275066</v>
      </c>
      <c r="K284" s="19">
        <f t="shared" si="33"/>
        <v>1777499.9772137562</v>
      </c>
      <c r="L284" s="19">
        <f t="shared" si="34"/>
        <v>1867548.4900000058</v>
      </c>
    </row>
    <row r="285" spans="1:12" x14ac:dyDescent="0.2">
      <c r="A285">
        <v>915</v>
      </c>
      <c r="B285" t="s">
        <v>303</v>
      </c>
      <c r="C285" s="13">
        <v>20278</v>
      </c>
      <c r="D285" s="13">
        <v>2787052.2828553529</v>
      </c>
      <c r="E285" s="13">
        <f t="shared" si="28"/>
        <v>137.44216800746389</v>
      </c>
      <c r="F285" s="13">
        <v>2032141.2699999991</v>
      </c>
      <c r="G285" s="13">
        <f t="shared" si="29"/>
        <v>100.21408768123085</v>
      </c>
      <c r="H285" s="19">
        <f t="shared" si="30"/>
        <v>-754911.01285535377</v>
      </c>
      <c r="I285" s="13">
        <f t="shared" si="31"/>
        <v>-37.228080326233048</v>
      </c>
      <c r="J285" s="19">
        <f t="shared" si="32"/>
        <v>2409596.776427676</v>
      </c>
      <c r="K285" s="19">
        <f t="shared" si="33"/>
        <v>2220869.0232138373</v>
      </c>
      <c r="L285" s="19">
        <f t="shared" si="34"/>
        <v>2032141.2699999991</v>
      </c>
    </row>
    <row r="286" spans="1:12" x14ac:dyDescent="0.2">
      <c r="A286">
        <v>918</v>
      </c>
      <c r="B286" t="s">
        <v>304</v>
      </c>
      <c r="C286" s="13">
        <v>2292</v>
      </c>
      <c r="D286" s="13">
        <v>145629.74896690715</v>
      </c>
      <c r="E286" s="13">
        <f t="shared" si="28"/>
        <v>63.538284889575543</v>
      </c>
      <c r="F286" s="13">
        <v>164160.34999999998</v>
      </c>
      <c r="G286" s="13">
        <f t="shared" si="29"/>
        <v>71.623189354275738</v>
      </c>
      <c r="H286" s="19">
        <f t="shared" si="30"/>
        <v>18530.601033092826</v>
      </c>
      <c r="I286" s="13">
        <f t="shared" si="31"/>
        <v>8.0849044647001858</v>
      </c>
      <c r="J286" s="19">
        <f t="shared" si="32"/>
        <v>154895.04948345356</v>
      </c>
      <c r="K286" s="19">
        <f t="shared" si="33"/>
        <v>159527.69974172677</v>
      </c>
      <c r="L286" s="19">
        <f t="shared" si="34"/>
        <v>164160.34999999998</v>
      </c>
    </row>
    <row r="287" spans="1:12" x14ac:dyDescent="0.2">
      <c r="A287">
        <v>921</v>
      </c>
      <c r="B287" t="s">
        <v>305</v>
      </c>
      <c r="C287" s="13">
        <v>1972</v>
      </c>
      <c r="D287" s="13">
        <v>140153.63305382282</v>
      </c>
      <c r="E287" s="13">
        <f t="shared" si="28"/>
        <v>71.071822035407109</v>
      </c>
      <c r="F287" s="13">
        <v>150341.11000000034</v>
      </c>
      <c r="G287" s="13">
        <f t="shared" si="29"/>
        <v>76.237885395537688</v>
      </c>
      <c r="H287" s="19">
        <f t="shared" si="30"/>
        <v>10187.476946177514</v>
      </c>
      <c r="I287" s="13">
        <f t="shared" si="31"/>
        <v>5.1660633601305852</v>
      </c>
      <c r="J287" s="19">
        <f t="shared" si="32"/>
        <v>145247.37152691156</v>
      </c>
      <c r="K287" s="19">
        <f t="shared" si="33"/>
        <v>147794.24076345595</v>
      </c>
      <c r="L287" s="19">
        <f t="shared" si="34"/>
        <v>150341.11000000034</v>
      </c>
    </row>
    <row r="288" spans="1:12" x14ac:dyDescent="0.2">
      <c r="A288">
        <v>922</v>
      </c>
      <c r="B288" t="s">
        <v>306</v>
      </c>
      <c r="C288" s="13">
        <v>4367</v>
      </c>
      <c r="D288" s="13">
        <v>247930.83416951491</v>
      </c>
      <c r="E288" s="13">
        <f t="shared" si="28"/>
        <v>56.773719754869454</v>
      </c>
      <c r="F288" s="13">
        <v>337093.77</v>
      </c>
      <c r="G288" s="13">
        <f t="shared" si="29"/>
        <v>77.191154110373262</v>
      </c>
      <c r="H288" s="19">
        <f t="shared" si="30"/>
        <v>89162.935830485105</v>
      </c>
      <c r="I288" s="13">
        <f t="shared" si="31"/>
        <v>20.417434355503801</v>
      </c>
      <c r="J288" s="19">
        <f t="shared" si="32"/>
        <v>292512.30208475748</v>
      </c>
      <c r="K288" s="19">
        <f t="shared" si="33"/>
        <v>314803.03604237875</v>
      </c>
      <c r="L288" s="19">
        <f t="shared" si="34"/>
        <v>337093.77</v>
      </c>
    </row>
    <row r="289" spans="1:12" x14ac:dyDescent="0.2">
      <c r="A289">
        <v>924</v>
      </c>
      <c r="B289" t="s">
        <v>307</v>
      </c>
      <c r="C289" s="13">
        <v>3065</v>
      </c>
      <c r="D289" s="13">
        <v>168414.70763499313</v>
      </c>
      <c r="E289" s="13">
        <f t="shared" si="28"/>
        <v>54.947702327893353</v>
      </c>
      <c r="F289" s="13">
        <v>223605.56000000052</v>
      </c>
      <c r="G289" s="13">
        <f t="shared" si="29"/>
        <v>72.954505709624968</v>
      </c>
      <c r="H289" s="19">
        <f t="shared" si="30"/>
        <v>55190.852365007391</v>
      </c>
      <c r="I289" s="13">
        <f t="shared" si="31"/>
        <v>18.006803381731611</v>
      </c>
      <c r="J289" s="19">
        <f t="shared" si="32"/>
        <v>196010.13381749683</v>
      </c>
      <c r="K289" s="19">
        <f t="shared" si="33"/>
        <v>209807.84690874867</v>
      </c>
      <c r="L289" s="19">
        <f t="shared" si="34"/>
        <v>223605.56000000052</v>
      </c>
    </row>
    <row r="290" spans="1:12" x14ac:dyDescent="0.2">
      <c r="A290">
        <v>925</v>
      </c>
      <c r="B290" t="s">
        <v>308</v>
      </c>
      <c r="C290" s="13">
        <v>3522</v>
      </c>
      <c r="D290" s="13">
        <v>327148.75900687667</v>
      </c>
      <c r="E290" s="13">
        <f t="shared" si="28"/>
        <v>92.887211529493655</v>
      </c>
      <c r="F290" s="13">
        <v>277242.43000000156</v>
      </c>
      <c r="G290" s="13">
        <f t="shared" si="29"/>
        <v>78.717328222601239</v>
      </c>
      <c r="H290" s="19">
        <f t="shared" si="30"/>
        <v>-49906.329006875108</v>
      </c>
      <c r="I290" s="13">
        <f t="shared" si="31"/>
        <v>-14.169883306892421</v>
      </c>
      <c r="J290" s="19">
        <f t="shared" si="32"/>
        <v>302195.59450343915</v>
      </c>
      <c r="K290" s="19">
        <f t="shared" si="33"/>
        <v>289719.01225172036</v>
      </c>
      <c r="L290" s="19">
        <f t="shared" si="34"/>
        <v>277242.43000000156</v>
      </c>
    </row>
    <row r="291" spans="1:12" x14ac:dyDescent="0.2">
      <c r="A291">
        <v>927</v>
      </c>
      <c r="B291" t="s">
        <v>309</v>
      </c>
      <c r="C291" s="13">
        <v>29160</v>
      </c>
      <c r="D291" s="13">
        <v>1899394.0395313546</v>
      </c>
      <c r="E291" s="13">
        <f t="shared" si="28"/>
        <v>65.136969805602007</v>
      </c>
      <c r="F291" s="13">
        <v>2448555.3699999899</v>
      </c>
      <c r="G291" s="13">
        <f t="shared" si="29"/>
        <v>83.969662894375503</v>
      </c>
      <c r="H291" s="19">
        <f t="shared" si="30"/>
        <v>549161.33046863531</v>
      </c>
      <c r="I291" s="13">
        <f t="shared" si="31"/>
        <v>18.832693088773503</v>
      </c>
      <c r="J291" s="19">
        <f t="shared" si="32"/>
        <v>2173974.7047656723</v>
      </c>
      <c r="K291" s="19">
        <f t="shared" si="33"/>
        <v>2311265.0373828309</v>
      </c>
      <c r="L291" s="19">
        <f t="shared" si="34"/>
        <v>2448555.3699999899</v>
      </c>
    </row>
    <row r="292" spans="1:12" x14ac:dyDescent="0.2">
      <c r="A292">
        <v>931</v>
      </c>
      <c r="B292" t="s">
        <v>310</v>
      </c>
      <c r="C292" s="13">
        <v>6097</v>
      </c>
      <c r="D292" s="13">
        <v>836948.24555259536</v>
      </c>
      <c r="E292" s="13">
        <f t="shared" si="28"/>
        <v>137.27214130762593</v>
      </c>
      <c r="F292" s="13">
        <v>501286.18000000063</v>
      </c>
      <c r="G292" s="13">
        <f t="shared" si="29"/>
        <v>82.21849762178131</v>
      </c>
      <c r="H292" s="19">
        <f t="shared" si="30"/>
        <v>-335662.06555259472</v>
      </c>
      <c r="I292" s="13">
        <f t="shared" si="31"/>
        <v>-55.053643685844634</v>
      </c>
      <c r="J292" s="19">
        <f t="shared" si="32"/>
        <v>669117.21277629794</v>
      </c>
      <c r="K292" s="19">
        <f t="shared" si="33"/>
        <v>585201.69638814928</v>
      </c>
      <c r="L292" s="19">
        <f t="shared" si="34"/>
        <v>501286.18000000063</v>
      </c>
    </row>
    <row r="293" spans="1:12" x14ac:dyDescent="0.2">
      <c r="A293">
        <v>934</v>
      </c>
      <c r="B293" t="s">
        <v>311</v>
      </c>
      <c r="C293" s="13">
        <v>2784</v>
      </c>
      <c r="D293" s="13">
        <v>179217.83388539369</v>
      </c>
      <c r="E293" s="13">
        <f t="shared" si="28"/>
        <v>64.374221941592566</v>
      </c>
      <c r="F293" s="13">
        <v>193937.53000000026</v>
      </c>
      <c r="G293" s="13">
        <f t="shared" si="29"/>
        <v>69.661469109195494</v>
      </c>
      <c r="H293" s="19">
        <f t="shared" si="30"/>
        <v>14719.696114606573</v>
      </c>
      <c r="I293" s="13">
        <f t="shared" si="31"/>
        <v>5.2872471676029358</v>
      </c>
      <c r="J293" s="19">
        <f t="shared" si="32"/>
        <v>186577.68194269697</v>
      </c>
      <c r="K293" s="19">
        <f t="shared" si="33"/>
        <v>190257.60597134862</v>
      </c>
      <c r="L293" s="19">
        <f t="shared" si="34"/>
        <v>193937.53000000026</v>
      </c>
    </row>
    <row r="294" spans="1:12" x14ac:dyDescent="0.2">
      <c r="A294">
        <v>935</v>
      </c>
      <c r="B294" t="s">
        <v>312</v>
      </c>
      <c r="C294" s="13">
        <v>3087</v>
      </c>
      <c r="D294" s="13">
        <v>237250.3047973905</v>
      </c>
      <c r="E294" s="13">
        <f t="shared" si="28"/>
        <v>76.854650080139464</v>
      </c>
      <c r="F294" s="13">
        <v>286812.61000000022</v>
      </c>
      <c r="G294" s="13">
        <f t="shared" si="29"/>
        <v>92.909818594104379</v>
      </c>
      <c r="H294" s="19">
        <f t="shared" si="30"/>
        <v>49562.305202609714</v>
      </c>
      <c r="I294" s="13">
        <f t="shared" si="31"/>
        <v>16.055168513964922</v>
      </c>
      <c r="J294" s="19">
        <f t="shared" si="32"/>
        <v>262031.45739869535</v>
      </c>
      <c r="K294" s="19">
        <f t="shared" si="33"/>
        <v>274422.03369934781</v>
      </c>
      <c r="L294" s="19">
        <f t="shared" si="34"/>
        <v>286812.61000000022</v>
      </c>
    </row>
    <row r="295" spans="1:12" x14ac:dyDescent="0.2">
      <c r="A295">
        <v>936</v>
      </c>
      <c r="B295" t="s">
        <v>313</v>
      </c>
      <c r="C295" s="13">
        <v>6510</v>
      </c>
      <c r="D295" s="13">
        <v>563334.2892156262</v>
      </c>
      <c r="E295" s="13">
        <f t="shared" si="28"/>
        <v>86.533684979358867</v>
      </c>
      <c r="F295" s="13">
        <v>477038.55000000075</v>
      </c>
      <c r="G295" s="13">
        <f t="shared" si="29"/>
        <v>73.277811059907947</v>
      </c>
      <c r="H295" s="19">
        <f t="shared" si="30"/>
        <v>-86295.73921562545</v>
      </c>
      <c r="I295" s="13">
        <f t="shared" si="31"/>
        <v>-13.255873919450915</v>
      </c>
      <c r="J295" s="19">
        <f t="shared" si="32"/>
        <v>520186.41960781347</v>
      </c>
      <c r="K295" s="19">
        <f t="shared" si="33"/>
        <v>498612.48480390711</v>
      </c>
      <c r="L295" s="19">
        <f t="shared" si="34"/>
        <v>477038.55000000075</v>
      </c>
    </row>
    <row r="296" spans="1:12" x14ac:dyDescent="0.2">
      <c r="A296">
        <v>946</v>
      </c>
      <c r="B296" t="s">
        <v>314</v>
      </c>
      <c r="C296" s="13">
        <v>6388</v>
      </c>
      <c r="D296" s="13">
        <v>315122.30460575595</v>
      </c>
      <c r="E296" s="13">
        <f t="shared" si="28"/>
        <v>49.330354509354407</v>
      </c>
      <c r="F296" s="13">
        <v>435683.78999999911</v>
      </c>
      <c r="G296" s="13">
        <f t="shared" si="29"/>
        <v>68.203473700688647</v>
      </c>
      <c r="H296" s="19">
        <f t="shared" si="30"/>
        <v>120561.48539424315</v>
      </c>
      <c r="I296" s="13">
        <f t="shared" si="31"/>
        <v>18.873119191334244</v>
      </c>
      <c r="J296" s="19">
        <f t="shared" si="32"/>
        <v>375403.04730287753</v>
      </c>
      <c r="K296" s="19">
        <f t="shared" si="33"/>
        <v>405543.41865143832</v>
      </c>
      <c r="L296" s="19">
        <f t="shared" si="34"/>
        <v>435683.78999999911</v>
      </c>
    </row>
    <row r="297" spans="1:12" x14ac:dyDescent="0.2">
      <c r="A297">
        <v>976</v>
      </c>
      <c r="B297" t="s">
        <v>315</v>
      </c>
      <c r="C297" s="13">
        <v>3890</v>
      </c>
      <c r="D297" s="13">
        <v>591494.72075724136</v>
      </c>
      <c r="E297" s="13">
        <f t="shared" si="28"/>
        <v>152.05519813810832</v>
      </c>
      <c r="F297" s="13">
        <v>340820.47999999952</v>
      </c>
      <c r="G297" s="13">
        <f t="shared" si="29"/>
        <v>87.614519280205528</v>
      </c>
      <c r="H297" s="19">
        <f t="shared" si="30"/>
        <v>-250674.24075724185</v>
      </c>
      <c r="I297" s="13">
        <f t="shared" si="31"/>
        <v>-64.440678857902782</v>
      </c>
      <c r="J297" s="19">
        <f t="shared" si="32"/>
        <v>466157.60037862044</v>
      </c>
      <c r="K297" s="19">
        <f t="shared" si="33"/>
        <v>403489.04018930998</v>
      </c>
      <c r="L297" s="19">
        <f t="shared" si="34"/>
        <v>340820.47999999952</v>
      </c>
    </row>
    <row r="298" spans="1:12" x14ac:dyDescent="0.2">
      <c r="A298">
        <v>977</v>
      </c>
      <c r="B298" t="s">
        <v>316</v>
      </c>
      <c r="C298" s="13">
        <v>15304</v>
      </c>
      <c r="D298" s="13">
        <v>1075271.0528849952</v>
      </c>
      <c r="E298" s="13">
        <f t="shared" si="28"/>
        <v>70.260784950666178</v>
      </c>
      <c r="F298" s="13">
        <v>1236508.9600000028</v>
      </c>
      <c r="G298" s="13">
        <f t="shared" si="29"/>
        <v>80.796455828541738</v>
      </c>
      <c r="H298" s="19">
        <f t="shared" si="30"/>
        <v>161237.90711500752</v>
      </c>
      <c r="I298" s="13">
        <f t="shared" si="31"/>
        <v>10.535670877875557</v>
      </c>
      <c r="J298" s="19">
        <f t="shared" si="32"/>
        <v>1155890.0064424989</v>
      </c>
      <c r="K298" s="19">
        <f t="shared" si="33"/>
        <v>1196199.4832212508</v>
      </c>
      <c r="L298" s="19">
        <f t="shared" si="34"/>
        <v>1236508.9600000028</v>
      </c>
    </row>
    <row r="299" spans="1:12" x14ac:dyDescent="0.2">
      <c r="A299">
        <v>980</v>
      </c>
      <c r="B299" t="s">
        <v>317</v>
      </c>
      <c r="C299" s="13">
        <v>33352</v>
      </c>
      <c r="D299" s="13">
        <v>1985732.7334916228</v>
      </c>
      <c r="E299" s="13">
        <f t="shared" si="28"/>
        <v>59.538640366143646</v>
      </c>
      <c r="F299" s="13">
        <v>2578496.0800000057</v>
      </c>
      <c r="G299" s="13">
        <f t="shared" si="29"/>
        <v>77.311587910770143</v>
      </c>
      <c r="H299" s="19">
        <f t="shared" si="30"/>
        <v>592763.34650838282</v>
      </c>
      <c r="I299" s="13">
        <f t="shared" si="31"/>
        <v>17.772947544626494</v>
      </c>
      <c r="J299" s="19">
        <f t="shared" si="32"/>
        <v>2282114.4067458143</v>
      </c>
      <c r="K299" s="19">
        <f t="shared" si="33"/>
        <v>2430305.2433729097</v>
      </c>
      <c r="L299" s="19">
        <f t="shared" si="34"/>
        <v>2578496.0800000057</v>
      </c>
    </row>
    <row r="300" spans="1:12" x14ac:dyDescent="0.2">
      <c r="A300">
        <v>981</v>
      </c>
      <c r="B300" t="s">
        <v>318</v>
      </c>
      <c r="C300" s="13">
        <v>2314</v>
      </c>
      <c r="D300" s="13">
        <v>191119.19281806503</v>
      </c>
      <c r="E300" s="13">
        <f t="shared" si="28"/>
        <v>82.592563879889809</v>
      </c>
      <c r="F300" s="13">
        <v>190578.01999999955</v>
      </c>
      <c r="G300" s="13">
        <f t="shared" si="29"/>
        <v>82.358694900604817</v>
      </c>
      <c r="H300" s="19">
        <f t="shared" si="30"/>
        <v>-541.17281806547544</v>
      </c>
      <c r="I300" s="13">
        <f t="shared" si="31"/>
        <v>-0.2338689792849937</v>
      </c>
      <c r="J300" s="19">
        <f t="shared" si="32"/>
        <v>190848.60640903231</v>
      </c>
      <c r="K300" s="19">
        <f t="shared" si="33"/>
        <v>190713.31320451593</v>
      </c>
      <c r="L300" s="19">
        <f t="shared" si="34"/>
        <v>190578.01999999955</v>
      </c>
    </row>
    <row r="301" spans="1:12" x14ac:dyDescent="0.2">
      <c r="A301">
        <v>989</v>
      </c>
      <c r="B301" t="s">
        <v>319</v>
      </c>
      <c r="C301" s="13">
        <v>5522</v>
      </c>
      <c r="D301" s="13">
        <v>641034.26364070352</v>
      </c>
      <c r="E301" s="13">
        <f t="shared" si="28"/>
        <v>116.08733495847582</v>
      </c>
      <c r="F301" s="13">
        <v>432904.24000000115</v>
      </c>
      <c r="G301" s="13">
        <f t="shared" si="29"/>
        <v>78.396276711336682</v>
      </c>
      <c r="H301" s="19">
        <f t="shared" si="30"/>
        <v>-208130.02364070236</v>
      </c>
      <c r="I301" s="13">
        <f t="shared" si="31"/>
        <v>-37.691058247139146</v>
      </c>
      <c r="J301" s="19">
        <f t="shared" si="32"/>
        <v>536969.25182035239</v>
      </c>
      <c r="K301" s="19">
        <f t="shared" si="33"/>
        <v>484936.74591017677</v>
      </c>
      <c r="L301" s="19">
        <f t="shared" si="34"/>
        <v>432904.24000000115</v>
      </c>
    </row>
    <row r="302" spans="1:12" x14ac:dyDescent="0.2">
      <c r="A302">
        <v>992</v>
      </c>
      <c r="B302" t="s">
        <v>320</v>
      </c>
      <c r="C302" s="13">
        <v>18577</v>
      </c>
      <c r="D302" s="13">
        <v>2687619.5297492701</v>
      </c>
      <c r="E302" s="13">
        <f t="shared" si="28"/>
        <v>144.67457230711472</v>
      </c>
      <c r="F302" s="13">
        <v>1894407.450000003</v>
      </c>
      <c r="G302" s="13">
        <f t="shared" si="29"/>
        <v>101.97596221133676</v>
      </c>
      <c r="H302" s="19">
        <f t="shared" si="30"/>
        <v>-793212.07974926708</v>
      </c>
      <c r="I302" s="13">
        <f t="shared" si="31"/>
        <v>-42.698610095777958</v>
      </c>
      <c r="J302" s="19">
        <f t="shared" si="32"/>
        <v>2291013.4898746368</v>
      </c>
      <c r="K302" s="19">
        <f t="shared" si="33"/>
        <v>2092710.4699373199</v>
      </c>
      <c r="L302" s="19">
        <f t="shared" si="34"/>
        <v>1894407.450000003</v>
      </c>
    </row>
  </sheetData>
  <pageMargins left="0.7" right="0.7" top="0.75" bottom="0.75" header="0.3" footer="0.3"/>
  <pageSetup paperSize="9" orientation="portrait" r:id="rId1"/>
  <ignoredErrors>
    <ignoredError sqref="J9:L9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zoomScaleNormal="100" workbookViewId="0"/>
  </sheetViews>
  <sheetFormatPr defaultRowHeight="14.25" x14ac:dyDescent="0.2"/>
  <cols>
    <col min="2" max="2" width="14.125" customWidth="1"/>
    <col min="3" max="3" width="14" customWidth="1"/>
    <col min="4" max="4" width="20" customWidth="1"/>
    <col min="5" max="5" width="25.5" customWidth="1"/>
    <col min="6" max="6" width="27.125" customWidth="1"/>
    <col min="7" max="7" width="17.125" customWidth="1"/>
    <col min="8" max="8" width="23.5" customWidth="1"/>
    <col min="9" max="9" width="20.75" customWidth="1"/>
    <col min="10" max="10" width="22.25" customWidth="1"/>
    <col min="11" max="11" width="14" customWidth="1"/>
    <col min="12" max="12" width="23.5" customWidth="1"/>
    <col min="13" max="13" width="20.5" customWidth="1"/>
    <col min="14" max="14" width="26.875" customWidth="1"/>
    <col min="15" max="15" width="17.5" customWidth="1"/>
    <col min="16" max="16" width="22.375" customWidth="1"/>
    <col min="17" max="17" width="22.625" customWidth="1"/>
  </cols>
  <sheetData>
    <row r="1" spans="1:17" ht="23.25" x14ac:dyDescent="0.35">
      <c r="A1" s="4" t="s">
        <v>321</v>
      </c>
    </row>
    <row r="2" spans="1:17" x14ac:dyDescent="0.2">
      <c r="A2" t="s">
        <v>11</v>
      </c>
    </row>
    <row r="3" spans="1:17" x14ac:dyDescent="0.2">
      <c r="A3" t="s">
        <v>322</v>
      </c>
    </row>
    <row r="4" spans="1:17" x14ac:dyDescent="0.2">
      <c r="A4" t="s">
        <v>323</v>
      </c>
    </row>
    <row r="6" spans="1:17" s="42" customFormat="1" ht="75" x14ac:dyDescent="0.2">
      <c r="A6" s="5" t="s">
        <v>21</v>
      </c>
      <c r="B6" s="5" t="s">
        <v>22</v>
      </c>
      <c r="C6" s="5" t="s">
        <v>23</v>
      </c>
      <c r="D6" s="5" t="s">
        <v>324</v>
      </c>
      <c r="E6" s="14" t="s">
        <v>325</v>
      </c>
      <c r="F6" s="14" t="s">
        <v>326</v>
      </c>
      <c r="G6" s="5" t="s">
        <v>421</v>
      </c>
      <c r="H6" s="5" t="s">
        <v>327</v>
      </c>
      <c r="I6" s="5" t="s">
        <v>328</v>
      </c>
      <c r="J6" s="14" t="s">
        <v>329</v>
      </c>
      <c r="K6" s="5" t="s">
        <v>330</v>
      </c>
      <c r="L6" s="5" t="s">
        <v>331</v>
      </c>
      <c r="M6" s="5" t="s">
        <v>332</v>
      </c>
      <c r="N6" s="5" t="s">
        <v>333</v>
      </c>
      <c r="O6" s="5" t="s">
        <v>334</v>
      </c>
      <c r="P6" s="5" t="s">
        <v>335</v>
      </c>
      <c r="Q6" s="5" t="s">
        <v>336</v>
      </c>
    </row>
    <row r="7" spans="1:17" s="7" customFormat="1" ht="15" x14ac:dyDescent="0.25">
      <c r="A7" s="6"/>
      <c r="B7" s="8" t="s">
        <v>27</v>
      </c>
      <c r="C7" s="9">
        <f>SUM(C8:C300)</f>
        <v>5503664</v>
      </c>
      <c r="D7" s="9">
        <f t="shared" ref="D7:L7" si="0">SUM(D8:D300)</f>
        <v>84199392.499999955</v>
      </c>
      <c r="E7" s="9">
        <f t="shared" si="0"/>
        <v>55263832.820000127</v>
      </c>
      <c r="F7" s="9">
        <f t="shared" si="0"/>
        <v>28935559.680000044</v>
      </c>
      <c r="G7" s="9">
        <f t="shared" si="0"/>
        <v>23361005.639999967</v>
      </c>
      <c r="H7" s="9">
        <f t="shared" si="0"/>
        <v>4275763.1199999992</v>
      </c>
      <c r="I7" s="9">
        <f t="shared" si="0"/>
        <v>86761877.51000002</v>
      </c>
      <c r="J7" s="9">
        <f t="shared" si="0"/>
        <v>16503091.583791463</v>
      </c>
      <c r="K7" s="9">
        <f t="shared" si="0"/>
        <v>30926337.146666665</v>
      </c>
      <c r="L7" s="9">
        <f t="shared" si="0"/>
        <v>135959023.92666671</v>
      </c>
      <c r="M7" s="12">
        <f>SUM(M8:M300)</f>
        <v>365483399.84333324</v>
      </c>
      <c r="N7" s="9">
        <f>SUM(N8:N300)</f>
        <v>146270947.7432217</v>
      </c>
      <c r="O7" s="9">
        <f>SUM(O8:O300)</f>
        <v>8710408.2330645453</v>
      </c>
      <c r="P7" s="17">
        <f>SUM(P8:P300)</f>
        <v>520464755.81961924</v>
      </c>
      <c r="Q7" s="9">
        <f>P7/C7</f>
        <v>94.566956816335306</v>
      </c>
    </row>
    <row r="8" spans="1:17" ht="15" x14ac:dyDescent="0.25">
      <c r="A8">
        <v>5</v>
      </c>
      <c r="B8" t="s">
        <v>28</v>
      </c>
      <c r="C8">
        <v>9419</v>
      </c>
      <c r="D8" s="10">
        <v>59120.634000000005</v>
      </c>
      <c r="E8" s="10">
        <v>54443.55</v>
      </c>
      <c r="F8" s="10">
        <v>4677.0839999999998</v>
      </c>
      <c r="G8" s="10">
        <v>65203.119999999995</v>
      </c>
      <c r="H8" s="10">
        <v>5408.2399999999989</v>
      </c>
      <c r="I8" s="10">
        <v>62155.79</v>
      </c>
      <c r="J8" s="10">
        <v>15219.579444444445</v>
      </c>
      <c r="K8" s="10">
        <v>56367.170000000006</v>
      </c>
      <c r="L8" s="11">
        <v>203824.20666666669</v>
      </c>
      <c r="M8" s="12">
        <f>D8+G8+H8+I8+K8+L8</f>
        <v>452079.16066666669</v>
      </c>
      <c r="N8" s="13">
        <v>194963.20417792167</v>
      </c>
      <c r="O8" s="11">
        <v>10907.965227524784</v>
      </c>
      <c r="P8" s="18">
        <f>N8+M8+O8</f>
        <v>657950.33007211308</v>
      </c>
      <c r="Q8" s="15">
        <f t="shared" ref="Q8:Q71" si="1">P8/C8</f>
        <v>69.853522674605912</v>
      </c>
    </row>
    <row r="9" spans="1:17" ht="15" x14ac:dyDescent="0.25">
      <c r="A9">
        <v>9</v>
      </c>
      <c r="B9" t="s">
        <v>29</v>
      </c>
      <c r="C9">
        <v>2517</v>
      </c>
      <c r="D9" s="10">
        <v>7259.14</v>
      </c>
      <c r="E9" s="10">
        <v>7259.14</v>
      </c>
      <c r="F9" s="10">
        <v>0</v>
      </c>
      <c r="G9" s="10">
        <v>4174.59</v>
      </c>
      <c r="H9" s="10">
        <v>1415.04</v>
      </c>
      <c r="I9" s="10">
        <v>14348.26</v>
      </c>
      <c r="J9" s="10">
        <v>0</v>
      </c>
      <c r="K9" s="10">
        <v>3848.5333333333333</v>
      </c>
      <c r="L9" s="11">
        <v>31519.679999999997</v>
      </c>
      <c r="M9" s="12">
        <f t="shared" ref="M9:M72" si="2">D9+G9+H9+I9+K9+L9</f>
        <v>62565.243333333332</v>
      </c>
      <c r="N9" s="13">
        <v>44402.189247748727</v>
      </c>
      <c r="O9" s="11">
        <v>2608.0663912415753</v>
      </c>
      <c r="P9" s="18">
        <f t="shared" ref="P9:P71" si="3">N9+M9+O9</f>
        <v>109575.49897232364</v>
      </c>
      <c r="Q9" s="15">
        <f t="shared" si="1"/>
        <v>43.534167251618449</v>
      </c>
    </row>
    <row r="10" spans="1:17" ht="15" x14ac:dyDescent="0.25">
      <c r="A10">
        <v>10</v>
      </c>
      <c r="B10" t="s">
        <v>30</v>
      </c>
      <c r="C10">
        <v>11332</v>
      </c>
      <c r="D10" s="10">
        <v>141577.71599999999</v>
      </c>
      <c r="E10" s="10">
        <v>130664.52</v>
      </c>
      <c r="F10" s="10">
        <v>10913.196</v>
      </c>
      <c r="G10" s="10">
        <v>96810.73000000001</v>
      </c>
      <c r="H10" s="10">
        <v>6056.7999999999993</v>
      </c>
      <c r="I10" s="10">
        <v>122160.81</v>
      </c>
      <c r="J10" s="10">
        <v>20507.68965034965</v>
      </c>
      <c r="K10" s="10">
        <v>44156.71333333334</v>
      </c>
      <c r="L10" s="11">
        <v>396571.79333333328</v>
      </c>
      <c r="M10" s="12">
        <f t="shared" si="2"/>
        <v>807334.56266666658</v>
      </c>
      <c r="N10" s="13">
        <v>233191.28342849456</v>
      </c>
      <c r="O10" s="11">
        <v>13805.734717765161</v>
      </c>
      <c r="P10" s="18">
        <f t="shared" si="3"/>
        <v>1054331.5808129264</v>
      </c>
      <c r="Q10" s="15">
        <f t="shared" si="1"/>
        <v>93.040203036791951</v>
      </c>
    </row>
    <row r="11" spans="1:17" ht="15" x14ac:dyDescent="0.25">
      <c r="A11">
        <v>16</v>
      </c>
      <c r="B11" t="s">
        <v>31</v>
      </c>
      <c r="C11">
        <v>8059</v>
      </c>
      <c r="D11" s="10">
        <v>45649.868000000002</v>
      </c>
      <c r="E11" s="10">
        <v>36295.700000000004</v>
      </c>
      <c r="F11" s="10">
        <v>9354.1679999999997</v>
      </c>
      <c r="G11" s="10">
        <v>23059.64</v>
      </c>
      <c r="H11" s="10">
        <v>5601.1999999999989</v>
      </c>
      <c r="I11" s="10">
        <v>80448.429999999993</v>
      </c>
      <c r="J11" s="10">
        <v>57050.024333333335</v>
      </c>
      <c r="K11" s="10">
        <v>36290.26666666667</v>
      </c>
      <c r="L11" s="11">
        <v>176096.66666666666</v>
      </c>
      <c r="M11" s="12">
        <f t="shared" si="2"/>
        <v>367146.07133333327</v>
      </c>
      <c r="N11" s="13">
        <v>166890.35822377729</v>
      </c>
      <c r="O11" s="11">
        <v>10131.273962109937</v>
      </c>
      <c r="P11" s="18">
        <f t="shared" si="3"/>
        <v>544167.70351922046</v>
      </c>
      <c r="Q11" s="15">
        <f t="shared" si="1"/>
        <v>67.5229809553568</v>
      </c>
    </row>
    <row r="12" spans="1:17" ht="15" x14ac:dyDescent="0.25">
      <c r="A12">
        <v>18</v>
      </c>
      <c r="B12" t="s">
        <v>32</v>
      </c>
      <c r="C12">
        <v>4878</v>
      </c>
      <c r="D12" s="10">
        <v>8818.1679999999997</v>
      </c>
      <c r="E12" s="10">
        <v>7259.14</v>
      </c>
      <c r="F12" s="10">
        <v>1559.028</v>
      </c>
      <c r="G12" s="10">
        <v>5963.7</v>
      </c>
      <c r="H12" s="10">
        <v>2738.96</v>
      </c>
      <c r="I12" s="10">
        <v>30797.82</v>
      </c>
      <c r="J12" s="10">
        <v>12709.433174603173</v>
      </c>
      <c r="K12" s="10">
        <v>50695.273333333338</v>
      </c>
      <c r="L12" s="11">
        <v>107333.47999999998</v>
      </c>
      <c r="M12" s="12">
        <f t="shared" si="2"/>
        <v>206347.40133333331</v>
      </c>
      <c r="N12" s="13">
        <v>93918.217624507932</v>
      </c>
      <c r="O12" s="11">
        <v>5480.621372865523</v>
      </c>
      <c r="P12" s="18">
        <f t="shared" si="3"/>
        <v>305746.24033070676</v>
      </c>
      <c r="Q12" s="15">
        <f t="shared" si="1"/>
        <v>62.678606053855425</v>
      </c>
    </row>
    <row r="13" spans="1:17" ht="15" x14ac:dyDescent="0.25">
      <c r="A13">
        <v>19</v>
      </c>
      <c r="B13" t="s">
        <v>33</v>
      </c>
      <c r="C13">
        <v>3959</v>
      </c>
      <c r="D13" s="10">
        <v>46161.382000000005</v>
      </c>
      <c r="E13" s="10">
        <v>39925.270000000004</v>
      </c>
      <c r="F13" s="10">
        <v>6236.1120000000001</v>
      </c>
      <c r="G13" s="10">
        <v>12126.189999999999</v>
      </c>
      <c r="H13" s="10">
        <v>1929.6</v>
      </c>
      <c r="I13" s="10">
        <v>28300.27</v>
      </c>
      <c r="J13" s="10">
        <v>12435.454722222223</v>
      </c>
      <c r="K13" s="10">
        <v>31186.133333333331</v>
      </c>
      <c r="L13" s="11">
        <v>47235.756666666661</v>
      </c>
      <c r="M13" s="12">
        <f t="shared" si="2"/>
        <v>166939.33199999999</v>
      </c>
      <c r="N13" s="13">
        <v>62021.363983219795</v>
      </c>
      <c r="O13" s="11">
        <v>4300.1814694796576</v>
      </c>
      <c r="P13" s="18">
        <f t="shared" si="3"/>
        <v>233260.87745269944</v>
      </c>
      <c r="Q13" s="15">
        <f t="shared" si="1"/>
        <v>58.91914055385184</v>
      </c>
    </row>
    <row r="14" spans="1:17" ht="15" x14ac:dyDescent="0.25">
      <c r="A14">
        <v>20</v>
      </c>
      <c r="B14" t="s">
        <v>34</v>
      </c>
      <c r="C14">
        <v>16391</v>
      </c>
      <c r="D14" s="10">
        <v>157679.51</v>
      </c>
      <c r="E14" s="10">
        <v>134294.09</v>
      </c>
      <c r="F14" s="10">
        <v>23385.420000000002</v>
      </c>
      <c r="G14" s="10">
        <v>35384.620000000003</v>
      </c>
      <c r="H14" s="10">
        <v>11448.96</v>
      </c>
      <c r="I14" s="10">
        <v>154580.87</v>
      </c>
      <c r="J14" s="10">
        <v>49750.123333333329</v>
      </c>
      <c r="K14" s="10">
        <v>60544.919999999991</v>
      </c>
      <c r="L14" s="11">
        <v>359482.6333333333</v>
      </c>
      <c r="M14" s="12">
        <f t="shared" si="2"/>
        <v>779121.51333333319</v>
      </c>
      <c r="N14" s="13">
        <v>319128.62233622954</v>
      </c>
      <c r="O14" s="11">
        <v>23344.836977515199</v>
      </c>
      <c r="P14" s="18">
        <f t="shared" si="3"/>
        <v>1121594.9726470779</v>
      </c>
      <c r="Q14" s="15">
        <f t="shared" si="1"/>
        <v>68.427489027336819</v>
      </c>
    </row>
    <row r="15" spans="1:17" ht="15" x14ac:dyDescent="0.25">
      <c r="A15">
        <v>46</v>
      </c>
      <c r="B15" t="s">
        <v>35</v>
      </c>
      <c r="C15">
        <v>1369</v>
      </c>
      <c r="D15" s="10">
        <v>13495.252</v>
      </c>
      <c r="E15" s="10">
        <v>7259.14</v>
      </c>
      <c r="F15" s="10">
        <v>6236.1120000000001</v>
      </c>
      <c r="G15" s="10">
        <v>2186.69</v>
      </c>
      <c r="H15" s="10">
        <v>1120.24</v>
      </c>
      <c r="I15" s="10">
        <v>31736.079999999998</v>
      </c>
      <c r="J15" s="10">
        <v>10065.467777777778</v>
      </c>
      <c r="K15" s="10">
        <v>19412.306666666667</v>
      </c>
      <c r="L15" s="11">
        <v>20285.940000000002</v>
      </c>
      <c r="M15" s="12">
        <f t="shared" si="2"/>
        <v>88236.508666666676</v>
      </c>
      <c r="N15" s="13">
        <v>37449.368229942214</v>
      </c>
      <c r="O15" s="11">
        <v>2421.3313274295292</v>
      </c>
      <c r="P15" s="18">
        <f t="shared" si="3"/>
        <v>128107.20822403842</v>
      </c>
      <c r="Q15" s="15">
        <f t="shared" si="1"/>
        <v>93.577215649407165</v>
      </c>
    </row>
    <row r="16" spans="1:17" ht="15" x14ac:dyDescent="0.25">
      <c r="A16">
        <v>47</v>
      </c>
      <c r="B16" t="s">
        <v>36</v>
      </c>
      <c r="C16">
        <v>1808</v>
      </c>
      <c r="D16" s="10">
        <v>17124.822000000004</v>
      </c>
      <c r="E16" s="10">
        <v>10888.710000000001</v>
      </c>
      <c r="F16" s="10">
        <v>6236.1120000000001</v>
      </c>
      <c r="G16" s="10">
        <v>8746.76</v>
      </c>
      <c r="H16" s="10">
        <v>2326.2399999999998</v>
      </c>
      <c r="I16" s="10">
        <v>69684.790000000008</v>
      </c>
      <c r="J16" s="10">
        <v>10168.97823809524</v>
      </c>
      <c r="K16" s="10">
        <v>28668.686666666665</v>
      </c>
      <c r="L16" s="11">
        <v>42811.74</v>
      </c>
      <c r="M16" s="12">
        <f t="shared" si="2"/>
        <v>169363.03866666666</v>
      </c>
      <c r="N16" s="13">
        <v>81940.219822323925</v>
      </c>
      <c r="O16" s="11">
        <v>3668.4472536002609</v>
      </c>
      <c r="P16" s="18">
        <f t="shared" si="3"/>
        <v>254971.70574259086</v>
      </c>
      <c r="Q16" s="15">
        <f t="shared" si="1"/>
        <v>141.02417353019405</v>
      </c>
    </row>
    <row r="17" spans="1:17" ht="15" x14ac:dyDescent="0.25">
      <c r="A17">
        <v>49</v>
      </c>
      <c r="B17" t="s">
        <v>37</v>
      </c>
      <c r="C17">
        <v>292796</v>
      </c>
      <c r="D17" s="10">
        <v>5076440.2859999994</v>
      </c>
      <c r="E17" s="10">
        <v>1970856.51</v>
      </c>
      <c r="F17" s="10">
        <v>3105583.7759999996</v>
      </c>
      <c r="G17" s="10">
        <v>448072.66000000003</v>
      </c>
      <c r="H17" s="10">
        <v>190821.36</v>
      </c>
      <c r="I17" s="10">
        <v>2171771.81</v>
      </c>
      <c r="J17" s="10">
        <v>460624.16815404018</v>
      </c>
      <c r="K17" s="10">
        <v>1835685.1133333333</v>
      </c>
      <c r="L17" s="11">
        <v>3714479.85</v>
      </c>
      <c r="M17" s="12">
        <f t="shared" si="2"/>
        <v>13437271.079333333</v>
      </c>
      <c r="N17" s="13">
        <v>6636887.3787985602</v>
      </c>
      <c r="O17" s="11">
        <v>389416.98557353247</v>
      </c>
      <c r="P17" s="18">
        <f t="shared" si="3"/>
        <v>20463575.443705428</v>
      </c>
      <c r="Q17" s="15">
        <f t="shared" si="1"/>
        <v>69.890215179529193</v>
      </c>
    </row>
    <row r="18" spans="1:17" ht="15" x14ac:dyDescent="0.25">
      <c r="A18">
        <v>50</v>
      </c>
      <c r="B18" t="s">
        <v>38</v>
      </c>
      <c r="C18">
        <v>11483</v>
      </c>
      <c r="D18" s="10">
        <v>130737.97799999999</v>
      </c>
      <c r="E18" s="10">
        <v>97998.39</v>
      </c>
      <c r="F18" s="10">
        <v>32739.588</v>
      </c>
      <c r="G18" s="10">
        <v>26439.070000000003</v>
      </c>
      <c r="H18" s="10">
        <v>5896</v>
      </c>
      <c r="I18" s="10">
        <v>72308.77</v>
      </c>
      <c r="J18" s="10">
        <v>42933.535555555551</v>
      </c>
      <c r="K18" s="10">
        <v>45450.02</v>
      </c>
      <c r="L18" s="11">
        <v>87877.13</v>
      </c>
      <c r="M18" s="12">
        <f t="shared" si="2"/>
        <v>368708.96799999999</v>
      </c>
      <c r="N18" s="13">
        <v>238971.80207502583</v>
      </c>
      <c r="O18" s="11">
        <v>12705.68584185092</v>
      </c>
      <c r="P18" s="18">
        <f t="shared" si="3"/>
        <v>620386.45591687679</v>
      </c>
      <c r="Q18" s="15">
        <f t="shared" si="1"/>
        <v>54.026513621603833</v>
      </c>
    </row>
    <row r="19" spans="1:17" ht="15" x14ac:dyDescent="0.25">
      <c r="A19">
        <v>51</v>
      </c>
      <c r="B19" t="s">
        <v>39</v>
      </c>
      <c r="C19">
        <v>9452</v>
      </c>
      <c r="D19" s="10">
        <v>76781.456000000006</v>
      </c>
      <c r="E19" s="10">
        <v>58073.120000000003</v>
      </c>
      <c r="F19" s="10">
        <v>18708.335999999999</v>
      </c>
      <c r="G19" s="10">
        <v>24451.170000000002</v>
      </c>
      <c r="H19" s="10">
        <v>4598.8799999999992</v>
      </c>
      <c r="I19" s="10">
        <v>112834.84</v>
      </c>
      <c r="J19" s="10">
        <v>21037.464408184405</v>
      </c>
      <c r="K19" s="10">
        <v>36846.66333333333</v>
      </c>
      <c r="L19" s="11">
        <v>74046.16333333333</v>
      </c>
      <c r="M19" s="12">
        <f t="shared" si="2"/>
        <v>329559.17266666668</v>
      </c>
      <c r="N19" s="13">
        <v>158077.62062726862</v>
      </c>
      <c r="O19" s="11">
        <v>9745.9878304480171</v>
      </c>
      <c r="P19" s="18">
        <f t="shared" si="3"/>
        <v>497382.78112438333</v>
      </c>
      <c r="Q19" s="15">
        <f t="shared" si="1"/>
        <v>52.621961608589011</v>
      </c>
    </row>
    <row r="20" spans="1:17" ht="15" x14ac:dyDescent="0.25">
      <c r="A20">
        <v>52</v>
      </c>
      <c r="B20" t="s">
        <v>40</v>
      </c>
      <c r="C20">
        <v>2408</v>
      </c>
      <c r="D20" s="10">
        <v>18147.850000000002</v>
      </c>
      <c r="E20" s="10">
        <v>18147.850000000002</v>
      </c>
      <c r="F20" s="10">
        <v>0</v>
      </c>
      <c r="G20" s="10">
        <v>10138.290000000001</v>
      </c>
      <c r="H20" s="10">
        <v>1088.08</v>
      </c>
      <c r="I20" s="10">
        <v>15850.880000000001</v>
      </c>
      <c r="J20" s="10">
        <v>3993.2299999999996</v>
      </c>
      <c r="K20" s="10">
        <v>10778.4</v>
      </c>
      <c r="L20" s="11">
        <v>34136.366666666669</v>
      </c>
      <c r="M20" s="12">
        <f t="shared" si="2"/>
        <v>90139.866666666669</v>
      </c>
      <c r="N20" s="13">
        <v>32876.148155492672</v>
      </c>
      <c r="O20" s="11">
        <v>2076.1352094673739</v>
      </c>
      <c r="P20" s="18">
        <f t="shared" si="3"/>
        <v>125092.15003162672</v>
      </c>
      <c r="Q20" s="15">
        <f t="shared" si="1"/>
        <v>51.948567288881527</v>
      </c>
    </row>
    <row r="21" spans="1:17" ht="15" x14ac:dyDescent="0.25">
      <c r="A21">
        <v>61</v>
      </c>
      <c r="B21" t="s">
        <v>41</v>
      </c>
      <c r="C21">
        <v>16800</v>
      </c>
      <c r="D21" s="10">
        <v>380862.68199999997</v>
      </c>
      <c r="E21" s="10">
        <v>257699.47</v>
      </c>
      <c r="F21" s="10">
        <v>123163.212</v>
      </c>
      <c r="G21" s="10">
        <v>57052.73</v>
      </c>
      <c r="H21" s="10">
        <v>13592.96</v>
      </c>
      <c r="I21" s="10">
        <v>460532.27999999997</v>
      </c>
      <c r="J21" s="10">
        <v>83757.151207538802</v>
      </c>
      <c r="K21" s="10">
        <v>43694.96</v>
      </c>
      <c r="L21" s="11">
        <v>478468.16333333333</v>
      </c>
      <c r="M21" s="12">
        <f t="shared" si="2"/>
        <v>1434203.7753333333</v>
      </c>
      <c r="N21" s="13">
        <v>433434.67135815544</v>
      </c>
      <c r="O21" s="11">
        <v>33696.817015045926</v>
      </c>
      <c r="P21" s="18">
        <f t="shared" si="3"/>
        <v>1901335.2637065349</v>
      </c>
      <c r="Q21" s="15">
        <f t="shared" si="1"/>
        <v>113.17471807776994</v>
      </c>
    </row>
    <row r="22" spans="1:17" ht="15" x14ac:dyDescent="0.25">
      <c r="A22">
        <v>69</v>
      </c>
      <c r="B22" t="s">
        <v>42</v>
      </c>
      <c r="C22">
        <v>6896</v>
      </c>
      <c r="D22" s="10">
        <v>34225.158000000003</v>
      </c>
      <c r="E22" s="10">
        <v>32666.13</v>
      </c>
      <c r="F22" s="10">
        <v>1559.028</v>
      </c>
      <c r="G22" s="10">
        <v>27631.81</v>
      </c>
      <c r="H22" s="10">
        <v>4078.9599999999996</v>
      </c>
      <c r="I22" s="10">
        <v>158367.75</v>
      </c>
      <c r="J22" s="10">
        <v>22214.211574074074</v>
      </c>
      <c r="K22" s="10">
        <v>32294.986666666668</v>
      </c>
      <c r="L22" s="11">
        <v>117203.86666666665</v>
      </c>
      <c r="M22" s="12">
        <f t="shared" si="2"/>
        <v>373802.53133333335</v>
      </c>
      <c r="N22" s="13">
        <v>127329.80740163238</v>
      </c>
      <c r="O22" s="11">
        <v>9572.3347711064234</v>
      </c>
      <c r="P22" s="18">
        <f t="shared" si="3"/>
        <v>510704.67350607214</v>
      </c>
      <c r="Q22" s="15">
        <f t="shared" si="1"/>
        <v>74.05810230656499</v>
      </c>
    </row>
    <row r="23" spans="1:17" ht="15" x14ac:dyDescent="0.25">
      <c r="A23">
        <v>71</v>
      </c>
      <c r="B23" t="s">
        <v>43</v>
      </c>
      <c r="C23">
        <v>6667</v>
      </c>
      <c r="D23" s="10">
        <v>18147.850000000002</v>
      </c>
      <c r="E23" s="10">
        <v>18147.850000000002</v>
      </c>
      <c r="F23" s="10">
        <v>0</v>
      </c>
      <c r="G23" s="10">
        <v>17891.099999999999</v>
      </c>
      <c r="H23" s="10">
        <v>4507.7599999999993</v>
      </c>
      <c r="I23" s="10">
        <v>170578.71</v>
      </c>
      <c r="J23" s="10">
        <v>9880.4620426065158</v>
      </c>
      <c r="K23" s="10">
        <v>30103.426666666666</v>
      </c>
      <c r="L23" s="11">
        <v>63665.9</v>
      </c>
      <c r="M23" s="12">
        <f t="shared" si="2"/>
        <v>304894.74666666664</v>
      </c>
      <c r="N23" s="13">
        <v>136471.43459969829</v>
      </c>
      <c r="O23" s="11">
        <v>8554.0484231324845</v>
      </c>
      <c r="P23" s="18">
        <f t="shared" si="3"/>
        <v>449920.22968949744</v>
      </c>
      <c r="Q23" s="15">
        <f t="shared" si="1"/>
        <v>67.484660220413602</v>
      </c>
    </row>
    <row r="24" spans="1:17" ht="15" x14ac:dyDescent="0.25">
      <c r="A24">
        <v>72</v>
      </c>
      <c r="B24" t="s">
        <v>44</v>
      </c>
      <c r="C24">
        <v>949</v>
      </c>
      <c r="D24" s="10">
        <v>7259.14</v>
      </c>
      <c r="E24" s="10">
        <v>7259.14</v>
      </c>
      <c r="F24" s="10">
        <v>0</v>
      </c>
      <c r="G24" s="10">
        <v>397.58</v>
      </c>
      <c r="H24" s="10">
        <v>487.75999999999993</v>
      </c>
      <c r="I24" s="10">
        <v>43655.409999999996</v>
      </c>
      <c r="J24" s="10">
        <v>4191.43</v>
      </c>
      <c r="K24" s="10">
        <v>8579.9599999999991</v>
      </c>
      <c r="L24" s="11">
        <v>34849.816666666666</v>
      </c>
      <c r="M24" s="12">
        <f t="shared" si="2"/>
        <v>95229.666666666657</v>
      </c>
      <c r="N24" s="13">
        <v>14365.414168389294</v>
      </c>
      <c r="O24" s="11">
        <v>923.75831567134139</v>
      </c>
      <c r="P24" s="18">
        <f t="shared" si="3"/>
        <v>110518.83915072729</v>
      </c>
      <c r="Q24" s="15">
        <f t="shared" si="1"/>
        <v>116.4582077457611</v>
      </c>
    </row>
    <row r="25" spans="1:17" ht="15" x14ac:dyDescent="0.25">
      <c r="A25">
        <v>74</v>
      </c>
      <c r="B25" t="s">
        <v>45</v>
      </c>
      <c r="C25">
        <v>1103</v>
      </c>
      <c r="D25" s="10">
        <v>8818.1679999999997</v>
      </c>
      <c r="E25" s="10">
        <v>7259.14</v>
      </c>
      <c r="F25" s="10">
        <v>1559.028</v>
      </c>
      <c r="G25" s="10">
        <v>2783.0600000000004</v>
      </c>
      <c r="H25" s="10">
        <v>568.16</v>
      </c>
      <c r="I25" s="10">
        <v>0</v>
      </c>
      <c r="J25" s="10">
        <v>0</v>
      </c>
      <c r="K25" s="10">
        <v>6199.2</v>
      </c>
      <c r="L25" s="11">
        <v>19022.49666666667</v>
      </c>
      <c r="M25" s="12">
        <f t="shared" si="2"/>
        <v>37391.084666666669</v>
      </c>
      <c r="N25" s="13">
        <v>23106.583153080839</v>
      </c>
      <c r="O25" s="11">
        <v>1071.14186603599</v>
      </c>
      <c r="P25" s="18">
        <f t="shared" si="3"/>
        <v>61568.809685783504</v>
      </c>
      <c r="Q25" s="15">
        <f t="shared" si="1"/>
        <v>55.819410413221675</v>
      </c>
    </row>
    <row r="26" spans="1:17" ht="15" x14ac:dyDescent="0.25">
      <c r="A26">
        <v>75</v>
      </c>
      <c r="B26" t="s">
        <v>46</v>
      </c>
      <c r="C26">
        <v>19877</v>
      </c>
      <c r="D26" s="10">
        <v>241331.02200000006</v>
      </c>
      <c r="E26" s="10">
        <v>141553.23000000001</v>
      </c>
      <c r="F26" s="10">
        <v>99777.792000000001</v>
      </c>
      <c r="G26" s="10">
        <v>71365.61</v>
      </c>
      <c r="H26" s="10">
        <v>16916.16</v>
      </c>
      <c r="I26" s="10">
        <v>437539.02</v>
      </c>
      <c r="J26" s="10">
        <v>89110.754581791931</v>
      </c>
      <c r="K26" s="10">
        <v>94750.82666666666</v>
      </c>
      <c r="L26" s="11">
        <v>1375407.8066666669</v>
      </c>
      <c r="M26" s="12">
        <f t="shared" si="2"/>
        <v>2237310.4453333337</v>
      </c>
      <c r="N26" s="13">
        <v>641608.15877452318</v>
      </c>
      <c r="O26" s="11">
        <v>36250.445387684675</v>
      </c>
      <c r="P26" s="18">
        <f t="shared" si="3"/>
        <v>2915169.0494955415</v>
      </c>
      <c r="Q26" s="15">
        <f t="shared" si="1"/>
        <v>146.66041402100626</v>
      </c>
    </row>
    <row r="27" spans="1:17" ht="15" x14ac:dyDescent="0.25">
      <c r="A27">
        <v>77</v>
      </c>
      <c r="B27" t="s">
        <v>47</v>
      </c>
      <c r="C27">
        <v>4782</v>
      </c>
      <c r="D27" s="10">
        <v>25942.99</v>
      </c>
      <c r="E27" s="10">
        <v>18147.850000000002</v>
      </c>
      <c r="F27" s="10">
        <v>7795.14</v>
      </c>
      <c r="G27" s="10">
        <v>30414.87</v>
      </c>
      <c r="H27" s="10">
        <v>3837.7599999999993</v>
      </c>
      <c r="I27" s="10">
        <v>237592.8</v>
      </c>
      <c r="J27" s="10">
        <v>28655.213217736367</v>
      </c>
      <c r="K27" s="10">
        <v>26481.24</v>
      </c>
      <c r="L27" s="11">
        <v>84295.11</v>
      </c>
      <c r="M27" s="12">
        <f t="shared" si="2"/>
        <v>408564.76999999996</v>
      </c>
      <c r="N27" s="13">
        <v>120787.35137895506</v>
      </c>
      <c r="O27" s="11">
        <v>7693.3791290202425</v>
      </c>
      <c r="P27" s="18">
        <f t="shared" si="3"/>
        <v>537045.50050797523</v>
      </c>
      <c r="Q27" s="15">
        <f t="shared" si="1"/>
        <v>112.30562536762342</v>
      </c>
    </row>
    <row r="28" spans="1:17" ht="15" x14ac:dyDescent="0.25">
      <c r="A28">
        <v>78</v>
      </c>
      <c r="B28" t="s">
        <v>48</v>
      </c>
      <c r="C28">
        <v>8042</v>
      </c>
      <c r="D28" s="10">
        <v>25967.476000000002</v>
      </c>
      <c r="E28" s="10">
        <v>7259.14</v>
      </c>
      <c r="F28" s="10">
        <v>18708.335999999999</v>
      </c>
      <c r="G28" s="10">
        <v>12523.77</v>
      </c>
      <c r="H28" s="10">
        <v>6008.5599999999995</v>
      </c>
      <c r="I28" s="10">
        <v>57065.81</v>
      </c>
      <c r="J28" s="10">
        <v>9943.8046825396814</v>
      </c>
      <c r="K28" s="10">
        <v>29682.506666666668</v>
      </c>
      <c r="L28" s="11">
        <v>129705.89333333333</v>
      </c>
      <c r="M28" s="12">
        <f t="shared" si="2"/>
        <v>260954.016</v>
      </c>
      <c r="N28" s="13">
        <v>211162.52851523354</v>
      </c>
      <c r="O28" s="11">
        <v>12854.229892612142</v>
      </c>
      <c r="P28" s="18">
        <f t="shared" si="3"/>
        <v>484970.77440784569</v>
      </c>
      <c r="Q28" s="15">
        <f t="shared" si="1"/>
        <v>60.30474687986144</v>
      </c>
    </row>
    <row r="29" spans="1:17" ht="15" x14ac:dyDescent="0.25">
      <c r="A29">
        <v>79</v>
      </c>
      <c r="B29" t="s">
        <v>49</v>
      </c>
      <c r="C29">
        <v>6869</v>
      </c>
      <c r="D29" s="10">
        <v>172173.30400000003</v>
      </c>
      <c r="E29" s="10">
        <v>159701.08000000002</v>
      </c>
      <c r="F29" s="10">
        <v>12472.224</v>
      </c>
      <c r="G29" s="10">
        <v>17891.099999999999</v>
      </c>
      <c r="H29" s="10">
        <v>5242.079999999999</v>
      </c>
      <c r="I29" s="10">
        <v>38524.520000000004</v>
      </c>
      <c r="J29" s="10">
        <v>17164.10222222222</v>
      </c>
      <c r="K29" s="10">
        <v>19881.719999999998</v>
      </c>
      <c r="L29" s="11">
        <v>101840.96333333333</v>
      </c>
      <c r="M29" s="12">
        <f t="shared" si="2"/>
        <v>355553.68733333336</v>
      </c>
      <c r="N29" s="13">
        <v>207059.41856811242</v>
      </c>
      <c r="O29" s="11">
        <v>11672.523988793651</v>
      </c>
      <c r="P29" s="18">
        <f t="shared" si="3"/>
        <v>574285.62989023933</v>
      </c>
      <c r="Q29" s="15">
        <f t="shared" si="1"/>
        <v>83.605419986932503</v>
      </c>
    </row>
    <row r="30" spans="1:17" ht="15" x14ac:dyDescent="0.25">
      <c r="A30">
        <v>81</v>
      </c>
      <c r="B30" t="s">
        <v>50</v>
      </c>
      <c r="C30">
        <v>2655</v>
      </c>
      <c r="D30" s="10">
        <v>15054.279999999999</v>
      </c>
      <c r="E30" s="10">
        <v>7259.14</v>
      </c>
      <c r="F30" s="10">
        <v>7795.14</v>
      </c>
      <c r="G30" s="10">
        <v>6758.8600000000006</v>
      </c>
      <c r="H30" s="10">
        <v>2036.8</v>
      </c>
      <c r="I30" s="10">
        <v>108364.31</v>
      </c>
      <c r="J30" s="10">
        <v>18691.556772486772</v>
      </c>
      <c r="K30" s="10">
        <v>16107.56</v>
      </c>
      <c r="L30" s="11">
        <v>101665.28666666667</v>
      </c>
      <c r="M30" s="12">
        <f t="shared" si="2"/>
        <v>249987.09666666668</v>
      </c>
      <c r="N30" s="13">
        <v>64234.778165266805</v>
      </c>
      <c r="O30" s="11">
        <v>4042.9723815848729</v>
      </c>
      <c r="P30" s="18">
        <f t="shared" si="3"/>
        <v>318264.84721351834</v>
      </c>
      <c r="Q30" s="15">
        <f t="shared" si="1"/>
        <v>119.87376542882046</v>
      </c>
    </row>
    <row r="31" spans="1:17" ht="15" x14ac:dyDescent="0.25">
      <c r="A31">
        <v>82</v>
      </c>
      <c r="B31" t="s">
        <v>51</v>
      </c>
      <c r="C31">
        <v>9389</v>
      </c>
      <c r="D31" s="10">
        <v>53445.008000000002</v>
      </c>
      <c r="E31" s="10">
        <v>36295.700000000004</v>
      </c>
      <c r="F31" s="10">
        <v>17149.307999999997</v>
      </c>
      <c r="G31" s="10">
        <v>26041.489999999998</v>
      </c>
      <c r="H31" s="10">
        <v>4968.7199999999993</v>
      </c>
      <c r="I31" s="10">
        <v>182053.12</v>
      </c>
      <c r="J31" s="10">
        <v>18178.31211111111</v>
      </c>
      <c r="K31" s="10">
        <v>42286.48</v>
      </c>
      <c r="L31" s="11">
        <v>122340.44333333334</v>
      </c>
      <c r="M31" s="12">
        <f t="shared" si="2"/>
        <v>431135.26133333333</v>
      </c>
      <c r="N31" s="13">
        <v>151281.90745464707</v>
      </c>
      <c r="O31" s="11">
        <v>9765.50533711764</v>
      </c>
      <c r="P31" s="18">
        <f t="shared" si="3"/>
        <v>592182.67412509804</v>
      </c>
      <c r="Q31" s="15">
        <f t="shared" si="1"/>
        <v>63.071964439780388</v>
      </c>
    </row>
    <row r="32" spans="1:17" ht="15" x14ac:dyDescent="0.25">
      <c r="A32">
        <v>86</v>
      </c>
      <c r="B32" t="s">
        <v>52</v>
      </c>
      <c r="C32">
        <v>8175</v>
      </c>
      <c r="D32" s="10">
        <v>62287.662000000004</v>
      </c>
      <c r="E32" s="10">
        <v>32666.13</v>
      </c>
      <c r="F32" s="10">
        <v>29621.531999999999</v>
      </c>
      <c r="G32" s="10">
        <v>18885.05</v>
      </c>
      <c r="H32" s="10">
        <v>3853.8399999999992</v>
      </c>
      <c r="I32" s="10">
        <v>181042.46999999997</v>
      </c>
      <c r="J32" s="10">
        <v>21266.932225563909</v>
      </c>
      <c r="K32" s="10">
        <v>27232.12</v>
      </c>
      <c r="L32" s="11">
        <v>129731.58333333333</v>
      </c>
      <c r="M32" s="12">
        <f t="shared" si="2"/>
        <v>423032.72533333331</v>
      </c>
      <c r="N32" s="13">
        <v>117663.70579805881</v>
      </c>
      <c r="O32" s="11">
        <v>9254.2521624096316</v>
      </c>
      <c r="P32" s="18">
        <f t="shared" si="3"/>
        <v>549950.68329380173</v>
      </c>
      <c r="Q32" s="15">
        <f t="shared" si="1"/>
        <v>67.272254837162293</v>
      </c>
    </row>
    <row r="33" spans="1:17" ht="15" x14ac:dyDescent="0.25">
      <c r="A33">
        <v>90</v>
      </c>
      <c r="B33" t="s">
        <v>53</v>
      </c>
      <c r="C33">
        <v>3196</v>
      </c>
      <c r="D33" s="10">
        <v>50862.952000000005</v>
      </c>
      <c r="E33" s="10">
        <v>29036.560000000001</v>
      </c>
      <c r="F33" s="10">
        <v>21826.392</v>
      </c>
      <c r="G33" s="10">
        <v>8746.76</v>
      </c>
      <c r="H33" s="10">
        <v>2733.6</v>
      </c>
      <c r="I33" s="10">
        <v>159277.24</v>
      </c>
      <c r="J33" s="10">
        <v>24663.437724053725</v>
      </c>
      <c r="K33" s="10">
        <v>19550.039999999997</v>
      </c>
      <c r="L33" s="11">
        <v>41400.65</v>
      </c>
      <c r="M33" s="12">
        <f t="shared" si="2"/>
        <v>282571.24200000003</v>
      </c>
      <c r="N33" s="13">
        <v>76841.322509730657</v>
      </c>
      <c r="O33" s="11">
        <v>4966.3086971120065</v>
      </c>
      <c r="P33" s="18">
        <f t="shared" si="3"/>
        <v>364378.87320684269</v>
      </c>
      <c r="Q33" s="15">
        <f t="shared" si="1"/>
        <v>114.01091151653401</v>
      </c>
    </row>
    <row r="34" spans="1:17" ht="15" x14ac:dyDescent="0.25">
      <c r="A34">
        <v>91</v>
      </c>
      <c r="B34" t="s">
        <v>54</v>
      </c>
      <c r="C34">
        <v>656920</v>
      </c>
      <c r="D34" s="10">
        <v>8960708.4879999999</v>
      </c>
      <c r="E34" s="10">
        <v>4188523.7800000003</v>
      </c>
      <c r="F34" s="10">
        <v>4772184.7080000006</v>
      </c>
      <c r="G34" s="10">
        <v>1145825.56</v>
      </c>
      <c r="H34" s="10">
        <v>545605.11999999988</v>
      </c>
      <c r="I34" s="10">
        <v>9834540.0399999991</v>
      </c>
      <c r="J34" s="10">
        <v>1369664.7103065448</v>
      </c>
      <c r="K34" s="10">
        <v>4878989.17</v>
      </c>
      <c r="L34" s="11">
        <v>17315239.363333333</v>
      </c>
      <c r="M34" s="12">
        <f t="shared" si="2"/>
        <v>42680907.741333336</v>
      </c>
      <c r="N34" s="13">
        <v>18789168.125938322</v>
      </c>
      <c r="O34" s="11">
        <v>1073352.1972913158</v>
      </c>
      <c r="P34" s="18">
        <f t="shared" si="3"/>
        <v>62543428.064562976</v>
      </c>
      <c r="Q34" s="15">
        <f t="shared" si="1"/>
        <v>95.207069452236155</v>
      </c>
    </row>
    <row r="35" spans="1:17" ht="15" x14ac:dyDescent="0.25">
      <c r="A35">
        <v>92</v>
      </c>
      <c r="B35" t="s">
        <v>55</v>
      </c>
      <c r="C35">
        <v>237231</v>
      </c>
      <c r="D35" s="10">
        <v>3806496.2800000003</v>
      </c>
      <c r="E35" s="10">
        <v>1444568.86</v>
      </c>
      <c r="F35" s="10">
        <v>2361927.42</v>
      </c>
      <c r="G35" s="10">
        <v>508107.24</v>
      </c>
      <c r="H35" s="10">
        <v>175009.36</v>
      </c>
      <c r="I35" s="10">
        <v>3188548.5700000003</v>
      </c>
      <c r="J35" s="10">
        <v>623752.89585008565</v>
      </c>
      <c r="K35" s="10">
        <v>1627408.0766666669</v>
      </c>
      <c r="L35" s="11">
        <v>3400592.3033333332</v>
      </c>
      <c r="M35" s="12">
        <f t="shared" si="2"/>
        <v>12706161.83</v>
      </c>
      <c r="N35" s="13">
        <v>5974549.0989499064</v>
      </c>
      <c r="O35" s="11">
        <v>370375.9170667227</v>
      </c>
      <c r="P35" s="18">
        <f t="shared" si="3"/>
        <v>19051086.846016631</v>
      </c>
      <c r="Q35" s="15">
        <f t="shared" si="1"/>
        <v>80.306059688727998</v>
      </c>
    </row>
    <row r="36" spans="1:17" ht="15" x14ac:dyDescent="0.25">
      <c r="A36">
        <v>97</v>
      </c>
      <c r="B36" t="s">
        <v>56</v>
      </c>
      <c r="C36">
        <v>2156</v>
      </c>
      <c r="D36" s="10">
        <v>34761.158000000003</v>
      </c>
      <c r="E36" s="10">
        <v>25406.99</v>
      </c>
      <c r="F36" s="10">
        <v>9354.1679999999997</v>
      </c>
      <c r="G36" s="10">
        <v>5367.33</v>
      </c>
      <c r="H36" s="10">
        <v>1683.04</v>
      </c>
      <c r="I36" s="10">
        <v>57608.3</v>
      </c>
      <c r="J36" s="10">
        <v>16603.790833333333</v>
      </c>
      <c r="K36" s="10">
        <v>4319.3599999999997</v>
      </c>
      <c r="L36" s="11">
        <v>36224.863333333335</v>
      </c>
      <c r="M36" s="12">
        <f t="shared" si="2"/>
        <v>139964.05133333334</v>
      </c>
      <c r="N36" s="13">
        <v>60947.011040886347</v>
      </c>
      <c r="O36" s="11">
        <v>3085.1375542687347</v>
      </c>
      <c r="P36" s="18">
        <f t="shared" si="3"/>
        <v>203996.19992848841</v>
      </c>
      <c r="Q36" s="15">
        <f t="shared" si="1"/>
        <v>94.61790349187774</v>
      </c>
    </row>
    <row r="37" spans="1:17" ht="15" x14ac:dyDescent="0.25">
      <c r="A37">
        <v>98</v>
      </c>
      <c r="B37" t="s">
        <v>57</v>
      </c>
      <c r="C37">
        <v>23251</v>
      </c>
      <c r="D37" s="10">
        <v>173294.27600000001</v>
      </c>
      <c r="E37" s="10">
        <v>123405.38</v>
      </c>
      <c r="F37" s="10">
        <v>49888.896000000001</v>
      </c>
      <c r="G37" s="10">
        <v>51089.030000000006</v>
      </c>
      <c r="H37" s="10">
        <v>15302.799999999997</v>
      </c>
      <c r="I37" s="10">
        <v>288616.83999999997</v>
      </c>
      <c r="J37" s="10">
        <v>112519.0098821256</v>
      </c>
      <c r="K37" s="10">
        <v>90951.099999999991</v>
      </c>
      <c r="L37" s="11">
        <v>482002.3666666667</v>
      </c>
      <c r="M37" s="12">
        <f t="shared" si="2"/>
        <v>1101256.4126666668</v>
      </c>
      <c r="N37" s="13">
        <v>441839.22177230252</v>
      </c>
      <c r="O37" s="11">
        <v>28228.328146326388</v>
      </c>
      <c r="P37" s="18">
        <f t="shared" si="3"/>
        <v>1571323.9625852956</v>
      </c>
      <c r="Q37" s="15">
        <f t="shared" si="1"/>
        <v>67.580919641533512</v>
      </c>
    </row>
    <row r="38" spans="1:17" ht="15" x14ac:dyDescent="0.25">
      <c r="A38">
        <v>102</v>
      </c>
      <c r="B38" t="s">
        <v>58</v>
      </c>
      <c r="C38">
        <v>9937</v>
      </c>
      <c r="D38" s="10">
        <v>140067.66</v>
      </c>
      <c r="E38" s="10">
        <v>108887.1</v>
      </c>
      <c r="F38" s="10">
        <v>31180.560000000001</v>
      </c>
      <c r="G38" s="10">
        <v>21071.74</v>
      </c>
      <c r="H38" s="10">
        <v>5263.5199999999995</v>
      </c>
      <c r="I38" s="10">
        <v>40985.81</v>
      </c>
      <c r="J38" s="10">
        <v>13419.949722222222</v>
      </c>
      <c r="K38" s="10">
        <v>47130.886666666665</v>
      </c>
      <c r="L38" s="11">
        <v>106681.56</v>
      </c>
      <c r="M38" s="12">
        <f t="shared" si="2"/>
        <v>361201.17666666664</v>
      </c>
      <c r="N38" s="13">
        <v>202606.52784621756</v>
      </c>
      <c r="O38" s="11">
        <v>13473.726104309506</v>
      </c>
      <c r="P38" s="18">
        <f t="shared" si="3"/>
        <v>577281.43061719369</v>
      </c>
      <c r="Q38" s="15">
        <f t="shared" si="1"/>
        <v>58.094136119270772</v>
      </c>
    </row>
    <row r="39" spans="1:17" ht="15" x14ac:dyDescent="0.25">
      <c r="A39">
        <v>103</v>
      </c>
      <c r="B39" t="s">
        <v>59</v>
      </c>
      <c r="C39">
        <v>2174</v>
      </c>
      <c r="D39" s="10">
        <v>41484.298000000003</v>
      </c>
      <c r="E39" s="10">
        <v>39925.270000000004</v>
      </c>
      <c r="F39" s="10">
        <v>1559.028</v>
      </c>
      <c r="G39" s="10">
        <v>3975.8</v>
      </c>
      <c r="H39" s="10">
        <v>1624.08</v>
      </c>
      <c r="I39" s="10">
        <v>20379.010000000002</v>
      </c>
      <c r="J39" s="10">
        <v>5040</v>
      </c>
      <c r="K39" s="10">
        <v>10803.92</v>
      </c>
      <c r="L39" s="11">
        <v>51757.523333333338</v>
      </c>
      <c r="M39" s="12">
        <f t="shared" si="2"/>
        <v>130024.63133333335</v>
      </c>
      <c r="N39" s="13">
        <v>53428.927632792016</v>
      </c>
      <c r="O39" s="11">
        <v>3432.4436729519298</v>
      </c>
      <c r="P39" s="18">
        <f t="shared" si="3"/>
        <v>186886.00263907728</v>
      </c>
      <c r="Q39" s="15">
        <f t="shared" si="1"/>
        <v>85.964122649069594</v>
      </c>
    </row>
    <row r="40" spans="1:17" ht="15" x14ac:dyDescent="0.25">
      <c r="A40">
        <v>105</v>
      </c>
      <c r="B40" t="s">
        <v>60</v>
      </c>
      <c r="C40">
        <v>2199</v>
      </c>
      <c r="D40" s="10">
        <v>31643.102000000003</v>
      </c>
      <c r="E40" s="10">
        <v>25406.99</v>
      </c>
      <c r="F40" s="10">
        <v>6236.1120000000001</v>
      </c>
      <c r="G40" s="10">
        <v>13318.93</v>
      </c>
      <c r="H40" s="10">
        <v>1940.32</v>
      </c>
      <c r="I40" s="10">
        <v>28127.919999999998</v>
      </c>
      <c r="J40" s="10">
        <v>6735.1744444444439</v>
      </c>
      <c r="K40" s="10">
        <v>1060.6733333333334</v>
      </c>
      <c r="L40" s="11">
        <v>31880.236666666664</v>
      </c>
      <c r="M40" s="12">
        <f t="shared" si="2"/>
        <v>107971.182</v>
      </c>
      <c r="N40" s="13">
        <v>91283.132171356439</v>
      </c>
      <c r="O40" s="11">
        <v>4047.9308832793176</v>
      </c>
      <c r="P40" s="18">
        <f t="shared" si="3"/>
        <v>203302.24505463574</v>
      </c>
      <c r="Q40" s="15">
        <f t="shared" si="1"/>
        <v>92.452135086237263</v>
      </c>
    </row>
    <row r="41" spans="1:17" ht="15" x14ac:dyDescent="0.25">
      <c r="A41">
        <v>106</v>
      </c>
      <c r="B41" t="s">
        <v>61</v>
      </c>
      <c r="C41">
        <v>46576</v>
      </c>
      <c r="D41" s="10">
        <v>448485.85800000001</v>
      </c>
      <c r="E41" s="10">
        <v>228662.91</v>
      </c>
      <c r="F41" s="10">
        <v>219822.948</v>
      </c>
      <c r="G41" s="10">
        <v>76534.150000000009</v>
      </c>
      <c r="H41" s="10">
        <v>31795.519999999997</v>
      </c>
      <c r="I41" s="10">
        <v>453622.42</v>
      </c>
      <c r="J41" s="10">
        <v>121353.22176968586</v>
      </c>
      <c r="K41" s="10">
        <v>267314.23333333334</v>
      </c>
      <c r="L41" s="11">
        <v>871272.05000000016</v>
      </c>
      <c r="M41" s="12">
        <f t="shared" si="2"/>
        <v>2149024.2313333335</v>
      </c>
      <c r="N41" s="13">
        <v>1077297.2021634735</v>
      </c>
      <c r="O41" s="11">
        <v>68669.656966140828</v>
      </c>
      <c r="P41" s="18">
        <f t="shared" si="3"/>
        <v>3294991.0904629477</v>
      </c>
      <c r="Q41" s="15">
        <f t="shared" si="1"/>
        <v>70.744398197847559</v>
      </c>
    </row>
    <row r="42" spans="1:17" ht="15" x14ac:dyDescent="0.25">
      <c r="A42">
        <v>108</v>
      </c>
      <c r="B42" t="s">
        <v>62</v>
      </c>
      <c r="C42">
        <v>10344</v>
      </c>
      <c r="D42" s="10">
        <v>65868.260000000009</v>
      </c>
      <c r="E42" s="10">
        <v>58073.120000000003</v>
      </c>
      <c r="F42" s="10">
        <v>7795.14</v>
      </c>
      <c r="G42" s="10">
        <v>15306.83</v>
      </c>
      <c r="H42" s="10">
        <v>6517.7599999999993</v>
      </c>
      <c r="I42" s="10">
        <v>157667.83000000002</v>
      </c>
      <c r="J42" s="10">
        <v>26800.164292929298</v>
      </c>
      <c r="K42" s="10">
        <v>65169.4</v>
      </c>
      <c r="L42" s="11">
        <v>244521.64666666664</v>
      </c>
      <c r="M42" s="12">
        <f t="shared" si="2"/>
        <v>555051.72666666668</v>
      </c>
      <c r="N42" s="13">
        <v>185717.57763950006</v>
      </c>
      <c r="O42" s="11">
        <v>13925.371758648133</v>
      </c>
      <c r="P42" s="18">
        <f t="shared" si="3"/>
        <v>754694.67606481479</v>
      </c>
      <c r="Q42" s="15">
        <f t="shared" si="1"/>
        <v>72.95965545870213</v>
      </c>
    </row>
    <row r="43" spans="1:17" ht="15" x14ac:dyDescent="0.25">
      <c r="A43">
        <v>109</v>
      </c>
      <c r="B43" t="s">
        <v>63</v>
      </c>
      <c r="C43">
        <v>67848</v>
      </c>
      <c r="D43" s="10">
        <v>741191.34600000002</v>
      </c>
      <c r="E43" s="10">
        <v>402882.27</v>
      </c>
      <c r="F43" s="10">
        <v>338309.076</v>
      </c>
      <c r="G43" s="10">
        <v>306335.38999999996</v>
      </c>
      <c r="H43" s="10">
        <v>53090.799999999988</v>
      </c>
      <c r="I43" s="10">
        <v>724430.52</v>
      </c>
      <c r="J43" s="10">
        <v>193929.75487823886</v>
      </c>
      <c r="K43" s="10">
        <v>346549</v>
      </c>
      <c r="L43" s="11">
        <v>1970685.3266666669</v>
      </c>
      <c r="M43" s="12">
        <f t="shared" si="2"/>
        <v>4142282.382666667</v>
      </c>
      <c r="N43" s="13">
        <v>1715728.934545164</v>
      </c>
      <c r="O43" s="11">
        <v>108216.45098027035</v>
      </c>
      <c r="P43" s="18">
        <f t="shared" si="3"/>
        <v>5966227.7681921013</v>
      </c>
      <c r="Q43" s="15">
        <f t="shared" si="1"/>
        <v>87.935204695674173</v>
      </c>
    </row>
    <row r="44" spans="1:17" ht="15" x14ac:dyDescent="0.25">
      <c r="A44">
        <v>111</v>
      </c>
      <c r="B44" t="s">
        <v>64</v>
      </c>
      <c r="C44">
        <v>18497</v>
      </c>
      <c r="D44" s="10">
        <v>166084.10800000001</v>
      </c>
      <c r="E44" s="10">
        <v>94368.82</v>
      </c>
      <c r="F44" s="10">
        <v>71715.288</v>
      </c>
      <c r="G44" s="10">
        <v>76534.150000000009</v>
      </c>
      <c r="H44" s="10">
        <v>17929.199999999997</v>
      </c>
      <c r="I44" s="10">
        <v>606310.40000000002</v>
      </c>
      <c r="J44" s="10">
        <v>79779.815442284787</v>
      </c>
      <c r="K44" s="10">
        <v>42311.626666666671</v>
      </c>
      <c r="L44" s="11">
        <v>578188.98</v>
      </c>
      <c r="M44" s="12">
        <f t="shared" si="2"/>
        <v>1487358.4646666667</v>
      </c>
      <c r="N44" s="13">
        <v>593121.12922694953</v>
      </c>
      <c r="O44" s="11">
        <v>33676.666508159993</v>
      </c>
      <c r="P44" s="18">
        <f t="shared" si="3"/>
        <v>2114156.2604017761</v>
      </c>
      <c r="Q44" s="15">
        <f t="shared" si="1"/>
        <v>114.2972514679016</v>
      </c>
    </row>
    <row r="45" spans="1:17" ht="15" x14ac:dyDescent="0.25">
      <c r="A45">
        <v>139</v>
      </c>
      <c r="B45" t="s">
        <v>65</v>
      </c>
      <c r="C45">
        <v>9848</v>
      </c>
      <c r="D45" s="10">
        <v>157655.02400000003</v>
      </c>
      <c r="E45" s="10">
        <v>145182.80000000002</v>
      </c>
      <c r="F45" s="10">
        <v>12472.224</v>
      </c>
      <c r="G45" s="10">
        <v>32601.559999999998</v>
      </c>
      <c r="H45" s="10">
        <v>8404.4799999999977</v>
      </c>
      <c r="I45" s="10">
        <v>520183.35000000003</v>
      </c>
      <c r="J45" s="10">
        <v>92174.682671422139</v>
      </c>
      <c r="K45" s="10">
        <v>47952.493333333325</v>
      </c>
      <c r="L45" s="11">
        <v>197875.30999999997</v>
      </c>
      <c r="M45" s="12">
        <f t="shared" si="2"/>
        <v>964672.21733333333</v>
      </c>
      <c r="N45" s="13">
        <v>270330.97571423487</v>
      </c>
      <c r="O45" s="11">
        <v>15328.522238139776</v>
      </c>
      <c r="P45" s="18">
        <f t="shared" si="3"/>
        <v>1250331.715285708</v>
      </c>
      <c r="Q45" s="15">
        <f t="shared" si="1"/>
        <v>126.9630092694667</v>
      </c>
    </row>
    <row r="46" spans="1:17" ht="15" x14ac:dyDescent="0.25">
      <c r="A46">
        <v>140</v>
      </c>
      <c r="B46" t="s">
        <v>66</v>
      </c>
      <c r="C46">
        <v>21124</v>
      </c>
      <c r="D46" s="10">
        <v>436767.31600000005</v>
      </c>
      <c r="E46" s="10">
        <v>355697.86000000004</v>
      </c>
      <c r="F46" s="10">
        <v>81069.456000000006</v>
      </c>
      <c r="G46" s="10">
        <v>202567.01</v>
      </c>
      <c r="H46" s="10">
        <v>18625.999999999996</v>
      </c>
      <c r="I46" s="10">
        <v>339216.99</v>
      </c>
      <c r="J46" s="10">
        <v>124594.22665079364</v>
      </c>
      <c r="K46" s="10">
        <v>95741.609999999986</v>
      </c>
      <c r="L46" s="11">
        <v>771834.25666666671</v>
      </c>
      <c r="M46" s="12">
        <f t="shared" si="2"/>
        <v>1864753.1826666668</v>
      </c>
      <c r="N46" s="13">
        <v>757444.6891385148</v>
      </c>
      <c r="O46" s="11">
        <v>35493.271628939438</v>
      </c>
      <c r="P46" s="18">
        <f t="shared" si="3"/>
        <v>2657691.1434341213</v>
      </c>
      <c r="Q46" s="15">
        <f t="shared" si="1"/>
        <v>125.81382046175541</v>
      </c>
    </row>
    <row r="47" spans="1:17" ht="15" x14ac:dyDescent="0.25">
      <c r="A47">
        <v>142</v>
      </c>
      <c r="B47" t="s">
        <v>67</v>
      </c>
      <c r="C47">
        <v>6625</v>
      </c>
      <c r="D47" s="10">
        <v>99070.39</v>
      </c>
      <c r="E47" s="10">
        <v>83480.11</v>
      </c>
      <c r="F47" s="10">
        <v>15590.28</v>
      </c>
      <c r="G47" s="10">
        <v>28426.969999999998</v>
      </c>
      <c r="H47" s="10">
        <v>4941.9199999999992</v>
      </c>
      <c r="I47" s="10">
        <v>129871.87000000001</v>
      </c>
      <c r="J47" s="10">
        <v>19438.517247863248</v>
      </c>
      <c r="K47" s="10">
        <v>31247.603333333333</v>
      </c>
      <c r="L47" s="11">
        <v>190435.91666666666</v>
      </c>
      <c r="M47" s="12">
        <f t="shared" si="2"/>
        <v>483994.67000000004</v>
      </c>
      <c r="N47" s="13">
        <v>145878.98218840966</v>
      </c>
      <c r="O47" s="11">
        <v>9809.498852151326</v>
      </c>
      <c r="P47" s="18">
        <f t="shared" si="3"/>
        <v>639683.15104056103</v>
      </c>
      <c r="Q47" s="15">
        <f t="shared" si="1"/>
        <v>96.555947326877131</v>
      </c>
    </row>
    <row r="48" spans="1:17" ht="15" x14ac:dyDescent="0.25">
      <c r="A48">
        <v>143</v>
      </c>
      <c r="B48" t="s">
        <v>68</v>
      </c>
      <c r="C48">
        <v>6866</v>
      </c>
      <c r="D48" s="10">
        <v>52909.008000000002</v>
      </c>
      <c r="E48" s="10">
        <v>43554.840000000004</v>
      </c>
      <c r="F48" s="10">
        <v>9354.1679999999997</v>
      </c>
      <c r="G48" s="10">
        <v>11132.240000000002</v>
      </c>
      <c r="H48" s="10">
        <v>4614.9599999999991</v>
      </c>
      <c r="I48" s="10">
        <v>293552.2</v>
      </c>
      <c r="J48" s="10">
        <v>28769.300642857143</v>
      </c>
      <c r="K48" s="10">
        <v>58682.466666666667</v>
      </c>
      <c r="L48" s="11">
        <v>93937.17333333334</v>
      </c>
      <c r="M48" s="12">
        <f t="shared" si="2"/>
        <v>514828.04800000007</v>
      </c>
      <c r="N48" s="13">
        <v>131060.18928357124</v>
      </c>
      <c r="O48" s="11">
        <v>9889.1513793705872</v>
      </c>
      <c r="P48" s="18">
        <f t="shared" si="3"/>
        <v>655777.38866294187</v>
      </c>
      <c r="Q48" s="15">
        <f t="shared" si="1"/>
        <v>95.510834352307299</v>
      </c>
    </row>
    <row r="49" spans="1:17" ht="15" x14ac:dyDescent="0.25">
      <c r="A49">
        <v>145</v>
      </c>
      <c r="B49" t="s">
        <v>69</v>
      </c>
      <c r="C49">
        <v>12294</v>
      </c>
      <c r="D49" s="10">
        <v>87645.680000000008</v>
      </c>
      <c r="E49" s="10">
        <v>79850.540000000008</v>
      </c>
      <c r="F49" s="10">
        <v>7795.14</v>
      </c>
      <c r="G49" s="10">
        <v>51089.030000000006</v>
      </c>
      <c r="H49" s="10">
        <v>5837.0399999999991</v>
      </c>
      <c r="I49" s="10">
        <v>137632.95999999999</v>
      </c>
      <c r="J49" s="10">
        <v>8349.8053846153853</v>
      </c>
      <c r="K49" s="10">
        <v>74546.323333333334</v>
      </c>
      <c r="L49" s="11">
        <v>128486.90333333332</v>
      </c>
      <c r="M49" s="12">
        <f t="shared" si="2"/>
        <v>485237.93666666665</v>
      </c>
      <c r="N49" s="13">
        <v>217900.05172826539</v>
      </c>
      <c r="O49" s="11">
        <v>13168.197999902904</v>
      </c>
      <c r="P49" s="18">
        <f t="shared" si="3"/>
        <v>716306.18639483489</v>
      </c>
      <c r="Q49" s="15">
        <f t="shared" si="1"/>
        <v>58.264697120126478</v>
      </c>
    </row>
    <row r="50" spans="1:17" ht="15" x14ac:dyDescent="0.25">
      <c r="A50">
        <v>146</v>
      </c>
      <c r="B50" t="s">
        <v>70</v>
      </c>
      <c r="C50">
        <v>4749</v>
      </c>
      <c r="D50" s="10">
        <v>55564.521999999997</v>
      </c>
      <c r="E50" s="10">
        <v>18147.850000000002</v>
      </c>
      <c r="F50" s="10">
        <v>37416.671999999999</v>
      </c>
      <c r="G50" s="10">
        <v>26637.86</v>
      </c>
      <c r="H50" s="10">
        <v>5585.119999999999</v>
      </c>
      <c r="I50" s="10">
        <v>333433.45999999996</v>
      </c>
      <c r="J50" s="10">
        <v>54746.456966711441</v>
      </c>
      <c r="K50" s="10">
        <v>20381.466666666667</v>
      </c>
      <c r="L50" s="11">
        <v>201887.4</v>
      </c>
      <c r="M50" s="12">
        <f t="shared" si="2"/>
        <v>643489.82866666664</v>
      </c>
      <c r="N50" s="13">
        <v>148812.42035335163</v>
      </c>
      <c r="O50" s="11">
        <v>10830.106200918406</v>
      </c>
      <c r="P50" s="18">
        <f t="shared" si="3"/>
        <v>803132.3552209367</v>
      </c>
      <c r="Q50" s="15">
        <f t="shared" si="1"/>
        <v>169.11609922529726</v>
      </c>
    </row>
    <row r="51" spans="1:17" ht="15" x14ac:dyDescent="0.25">
      <c r="A51">
        <v>148</v>
      </c>
      <c r="B51" t="s">
        <v>71</v>
      </c>
      <c r="C51">
        <v>6862</v>
      </c>
      <c r="D51" s="10">
        <v>60192.634000000005</v>
      </c>
      <c r="E51" s="10">
        <v>39925.270000000004</v>
      </c>
      <c r="F51" s="10">
        <v>20267.364000000001</v>
      </c>
      <c r="G51" s="10">
        <v>18487.47</v>
      </c>
      <c r="H51" s="10">
        <v>6651.7599999999993</v>
      </c>
      <c r="I51" s="10">
        <v>262074.96999999997</v>
      </c>
      <c r="J51" s="10">
        <v>25016.981185185185</v>
      </c>
      <c r="K51" s="10">
        <v>72544.386666666658</v>
      </c>
      <c r="L51" s="11">
        <v>83118.07666666666</v>
      </c>
      <c r="M51" s="12">
        <f t="shared" si="2"/>
        <v>503069.29733333329</v>
      </c>
      <c r="N51" s="13">
        <v>235247.72787699453</v>
      </c>
      <c r="O51" s="11">
        <v>11668.62048745973</v>
      </c>
      <c r="P51" s="18">
        <f t="shared" si="3"/>
        <v>749985.64569778752</v>
      </c>
      <c r="Q51" s="15">
        <f t="shared" si="1"/>
        <v>109.29548902620046</v>
      </c>
    </row>
    <row r="52" spans="1:17" ht="15" x14ac:dyDescent="0.25">
      <c r="A52">
        <v>149</v>
      </c>
      <c r="B52" t="s">
        <v>72</v>
      </c>
      <c r="C52">
        <v>5321</v>
      </c>
      <c r="D52" s="10">
        <v>9865.6820000000007</v>
      </c>
      <c r="E52" s="10">
        <v>3629.57</v>
      </c>
      <c r="F52" s="10">
        <v>6236.1120000000001</v>
      </c>
      <c r="G52" s="10">
        <v>3578.2200000000003</v>
      </c>
      <c r="H52" s="10">
        <v>2733.6</v>
      </c>
      <c r="I52" s="10">
        <v>0</v>
      </c>
      <c r="J52" s="10">
        <v>2314.8933333333334</v>
      </c>
      <c r="K52" s="10">
        <v>31989.599999999995</v>
      </c>
      <c r="L52" s="11">
        <v>187109.77666666664</v>
      </c>
      <c r="M52" s="12">
        <f t="shared" si="2"/>
        <v>235276.87866666663</v>
      </c>
      <c r="N52" s="13">
        <v>88393.61658777218</v>
      </c>
      <c r="O52" s="11">
        <v>4770.289630127384</v>
      </c>
      <c r="P52" s="18">
        <f t="shared" si="3"/>
        <v>328440.78488456621</v>
      </c>
      <c r="Q52" s="15">
        <f t="shared" si="1"/>
        <v>61.725387123579445</v>
      </c>
    </row>
    <row r="53" spans="1:17" ht="15" x14ac:dyDescent="0.25">
      <c r="A53">
        <v>151</v>
      </c>
      <c r="B53" t="s">
        <v>73</v>
      </c>
      <c r="C53">
        <v>1925</v>
      </c>
      <c r="D53" s="10">
        <v>21777.420000000002</v>
      </c>
      <c r="E53" s="10">
        <v>21777.420000000002</v>
      </c>
      <c r="F53" s="10">
        <v>0</v>
      </c>
      <c r="G53" s="10">
        <v>5367.33</v>
      </c>
      <c r="H53" s="10">
        <v>830.79999999999984</v>
      </c>
      <c r="I53" s="10">
        <v>24245.279999999999</v>
      </c>
      <c r="J53" s="10">
        <v>4040.8799999999997</v>
      </c>
      <c r="K53" s="10">
        <v>10242.32</v>
      </c>
      <c r="L53" s="11">
        <v>32047.223333333332</v>
      </c>
      <c r="M53" s="12">
        <f t="shared" si="2"/>
        <v>94510.373333333337</v>
      </c>
      <c r="N53" s="13">
        <v>29053.340230435388</v>
      </c>
      <c r="O53" s="11">
        <v>2197.1437508190224</v>
      </c>
      <c r="P53" s="18">
        <f t="shared" si="3"/>
        <v>125760.85731458775</v>
      </c>
      <c r="Q53" s="15">
        <f t="shared" si="1"/>
        <v>65.330315488097526</v>
      </c>
    </row>
    <row r="54" spans="1:17" ht="15" x14ac:dyDescent="0.25">
      <c r="A54">
        <v>152</v>
      </c>
      <c r="B54" t="s">
        <v>74</v>
      </c>
      <c r="C54">
        <v>4471</v>
      </c>
      <c r="D54" s="10">
        <v>75733.941999999995</v>
      </c>
      <c r="E54" s="10">
        <v>61702.69</v>
      </c>
      <c r="F54" s="10">
        <v>14031.252</v>
      </c>
      <c r="G54" s="10">
        <v>18686.259999999998</v>
      </c>
      <c r="H54" s="10">
        <v>2438.7999999999997</v>
      </c>
      <c r="I54" s="10">
        <v>24633.72</v>
      </c>
      <c r="J54" s="10">
        <v>544.8508333333333</v>
      </c>
      <c r="K54" s="10">
        <v>26719.923333333336</v>
      </c>
      <c r="L54" s="11">
        <v>86382.556666666671</v>
      </c>
      <c r="M54" s="12">
        <f t="shared" si="2"/>
        <v>234595.20199999999</v>
      </c>
      <c r="N54" s="13">
        <v>87924.582276317611</v>
      </c>
      <c r="O54" s="11">
        <v>5558.5858995079543</v>
      </c>
      <c r="P54" s="18">
        <f t="shared" si="3"/>
        <v>328078.37017582555</v>
      </c>
      <c r="Q54" s="15">
        <f t="shared" si="1"/>
        <v>73.379192613693931</v>
      </c>
    </row>
    <row r="55" spans="1:17" ht="15" x14ac:dyDescent="0.25">
      <c r="A55">
        <v>153</v>
      </c>
      <c r="B55" t="s">
        <v>75</v>
      </c>
      <c r="C55">
        <v>26075</v>
      </c>
      <c r="D55" s="10">
        <v>365906.34600000002</v>
      </c>
      <c r="E55" s="10">
        <v>206885.49000000002</v>
      </c>
      <c r="F55" s="10">
        <v>159020.856</v>
      </c>
      <c r="G55" s="10">
        <v>148893.71</v>
      </c>
      <c r="H55" s="10">
        <v>28097.119999999995</v>
      </c>
      <c r="I55" s="10">
        <v>458274.23</v>
      </c>
      <c r="J55" s="10">
        <v>74853.605576804272</v>
      </c>
      <c r="K55" s="10">
        <v>117635.53333333333</v>
      </c>
      <c r="L55" s="11">
        <v>1022933.5133333333</v>
      </c>
      <c r="M55" s="12">
        <f t="shared" si="2"/>
        <v>2141740.4526666664</v>
      </c>
      <c r="N55" s="13">
        <v>1018018.2785889101</v>
      </c>
      <c r="O55" s="11">
        <v>58958.589647626039</v>
      </c>
      <c r="P55" s="18">
        <f t="shared" si="3"/>
        <v>3218717.3209032025</v>
      </c>
      <c r="Q55" s="15">
        <f t="shared" si="1"/>
        <v>123.44074097423595</v>
      </c>
    </row>
    <row r="56" spans="1:17" ht="15" x14ac:dyDescent="0.25">
      <c r="A56">
        <v>165</v>
      </c>
      <c r="B56" t="s">
        <v>76</v>
      </c>
      <c r="C56">
        <v>16237</v>
      </c>
      <c r="D56" s="10">
        <v>131809.978</v>
      </c>
      <c r="E56" s="10">
        <v>83480.11</v>
      </c>
      <c r="F56" s="10">
        <v>48329.868000000002</v>
      </c>
      <c r="G56" s="10">
        <v>62221.27</v>
      </c>
      <c r="H56" s="10">
        <v>10092.879999999999</v>
      </c>
      <c r="I56" s="10">
        <v>297528.49</v>
      </c>
      <c r="J56" s="10">
        <v>67257.226949620424</v>
      </c>
      <c r="K56" s="10">
        <v>55132.72</v>
      </c>
      <c r="L56" s="11">
        <v>269669.1933333333</v>
      </c>
      <c r="M56" s="12">
        <f t="shared" si="2"/>
        <v>826454.53133333335</v>
      </c>
      <c r="N56" s="13">
        <v>325376.16603340762</v>
      </c>
      <c r="O56" s="11">
        <v>21625.713890047806</v>
      </c>
      <c r="P56" s="18">
        <f t="shared" si="3"/>
        <v>1173456.4112567888</v>
      </c>
      <c r="Q56" s="15">
        <f t="shared" si="1"/>
        <v>72.270518646103881</v>
      </c>
    </row>
    <row r="57" spans="1:17" ht="15" x14ac:dyDescent="0.25">
      <c r="A57">
        <v>167</v>
      </c>
      <c r="B57" t="s">
        <v>77</v>
      </c>
      <c r="C57">
        <v>76935</v>
      </c>
      <c r="D57" s="10">
        <v>2037271.5380000002</v>
      </c>
      <c r="E57" s="10">
        <v>1092500.57</v>
      </c>
      <c r="F57" s="10">
        <v>944770.96799999999</v>
      </c>
      <c r="G57" s="10">
        <v>625194.54999999993</v>
      </c>
      <c r="H57" s="10">
        <v>86108.4</v>
      </c>
      <c r="I57" s="10">
        <v>1176268.72</v>
      </c>
      <c r="J57" s="10">
        <v>316747.05164792854</v>
      </c>
      <c r="K57" s="10">
        <v>415873.20999999996</v>
      </c>
      <c r="L57" s="11">
        <v>3553238.4333333336</v>
      </c>
      <c r="M57" s="12">
        <f t="shared" si="2"/>
        <v>7893954.8513333332</v>
      </c>
      <c r="N57" s="13">
        <v>2458381.1842373693</v>
      </c>
      <c r="O57" s="11">
        <v>186195.53662767602</v>
      </c>
      <c r="P57" s="18">
        <f t="shared" si="3"/>
        <v>10538531.57219838</v>
      </c>
      <c r="Q57" s="15">
        <f t="shared" si="1"/>
        <v>136.97967858839775</v>
      </c>
    </row>
    <row r="58" spans="1:17" ht="15" x14ac:dyDescent="0.25">
      <c r="A58">
        <v>169</v>
      </c>
      <c r="B58" t="s">
        <v>78</v>
      </c>
      <c r="C58">
        <v>5061</v>
      </c>
      <c r="D58" s="10">
        <v>52933.494000000006</v>
      </c>
      <c r="E58" s="10">
        <v>32666.13</v>
      </c>
      <c r="F58" s="10">
        <v>20267.364000000001</v>
      </c>
      <c r="G58" s="10">
        <v>14909.25</v>
      </c>
      <c r="H58" s="10">
        <v>3430.3999999999996</v>
      </c>
      <c r="I58" s="10">
        <v>42707.98</v>
      </c>
      <c r="J58" s="10">
        <v>16434.105555555554</v>
      </c>
      <c r="K58" s="10">
        <v>24178.146666666667</v>
      </c>
      <c r="L58" s="11">
        <v>60795.056666666664</v>
      </c>
      <c r="M58" s="12">
        <f t="shared" si="2"/>
        <v>198954.32733333335</v>
      </c>
      <c r="N58" s="13">
        <v>104456.55514725629</v>
      </c>
      <c r="O58" s="11">
        <v>7651.9176148518036</v>
      </c>
      <c r="P58" s="18">
        <f t="shared" si="3"/>
        <v>311062.80009544146</v>
      </c>
      <c r="Q58" s="15">
        <f t="shared" si="1"/>
        <v>61.462714897340732</v>
      </c>
    </row>
    <row r="59" spans="1:17" ht="15" x14ac:dyDescent="0.25">
      <c r="A59">
        <v>171</v>
      </c>
      <c r="B59" t="s">
        <v>79</v>
      </c>
      <c r="C59">
        <v>4689</v>
      </c>
      <c r="D59" s="10">
        <v>70545.343999999997</v>
      </c>
      <c r="E59" s="10">
        <v>58073.120000000003</v>
      </c>
      <c r="F59" s="10">
        <v>12472.224</v>
      </c>
      <c r="G59" s="10">
        <v>18686.259999999998</v>
      </c>
      <c r="H59" s="10">
        <v>3248.16</v>
      </c>
      <c r="I59" s="10">
        <v>65909.209999999992</v>
      </c>
      <c r="J59" s="10">
        <v>17205.441111111108</v>
      </c>
      <c r="K59" s="10">
        <v>25048.786666666667</v>
      </c>
      <c r="L59" s="11">
        <v>47318.323333333334</v>
      </c>
      <c r="M59" s="12">
        <f t="shared" si="2"/>
        <v>230756.084</v>
      </c>
      <c r="N59" s="13">
        <v>106320.89053735204</v>
      </c>
      <c r="O59" s="11">
        <v>6413.9801918175963</v>
      </c>
      <c r="P59" s="18">
        <f t="shared" si="3"/>
        <v>343490.95472916967</v>
      </c>
      <c r="Q59" s="15">
        <f t="shared" si="1"/>
        <v>73.254628860987353</v>
      </c>
    </row>
    <row r="60" spans="1:17" ht="15" x14ac:dyDescent="0.25">
      <c r="A60">
        <v>172</v>
      </c>
      <c r="B60" t="s">
        <v>80</v>
      </c>
      <c r="C60">
        <v>4297</v>
      </c>
      <c r="D60" s="10">
        <v>15565.794000000002</v>
      </c>
      <c r="E60" s="10">
        <v>10888.710000000001</v>
      </c>
      <c r="F60" s="10">
        <v>4677.0839999999998</v>
      </c>
      <c r="G60" s="10">
        <v>24848.75</v>
      </c>
      <c r="H60" s="10">
        <v>3601.9199999999996</v>
      </c>
      <c r="I60" s="10">
        <v>111471.66</v>
      </c>
      <c r="J60" s="10">
        <v>21508.943737891739</v>
      </c>
      <c r="K60" s="10">
        <v>24587.52</v>
      </c>
      <c r="L60" s="11">
        <v>85470.343333333338</v>
      </c>
      <c r="M60" s="12">
        <f t="shared" si="2"/>
        <v>265545.98733333335</v>
      </c>
      <c r="N60" s="13">
        <v>102669.24867211179</v>
      </c>
      <c r="O60" s="11">
        <v>6789.4548201266771</v>
      </c>
      <c r="P60" s="18">
        <f t="shared" si="3"/>
        <v>375004.69082557183</v>
      </c>
      <c r="Q60" s="15">
        <f t="shared" si="1"/>
        <v>87.27128015489221</v>
      </c>
    </row>
    <row r="61" spans="1:17" ht="15" x14ac:dyDescent="0.25">
      <c r="A61">
        <v>176</v>
      </c>
      <c r="B61" t="s">
        <v>81</v>
      </c>
      <c r="C61">
        <v>4527</v>
      </c>
      <c r="D61" s="10">
        <v>66428.746000000014</v>
      </c>
      <c r="E61" s="10">
        <v>39925.270000000004</v>
      </c>
      <c r="F61" s="10">
        <v>26503.475999999999</v>
      </c>
      <c r="G61" s="10">
        <v>27631.81</v>
      </c>
      <c r="H61" s="10">
        <v>5011.5999999999995</v>
      </c>
      <c r="I61" s="10">
        <v>133642.82</v>
      </c>
      <c r="J61" s="10">
        <v>30998.122474747477</v>
      </c>
      <c r="K61" s="10">
        <v>13978</v>
      </c>
      <c r="L61" s="11">
        <v>90294.319999999992</v>
      </c>
      <c r="M61" s="12">
        <f t="shared" si="2"/>
        <v>336987.29600000003</v>
      </c>
      <c r="N61" s="13">
        <v>132037.20205897381</v>
      </c>
      <c r="O61" s="11">
        <v>11381.976889506435</v>
      </c>
      <c r="P61" s="18">
        <f t="shared" si="3"/>
        <v>480406.47494848026</v>
      </c>
      <c r="Q61" s="15">
        <f t="shared" si="1"/>
        <v>106.1202727962183</v>
      </c>
    </row>
    <row r="62" spans="1:17" ht="15" x14ac:dyDescent="0.25">
      <c r="A62">
        <v>177</v>
      </c>
      <c r="B62" t="s">
        <v>82</v>
      </c>
      <c r="C62">
        <v>1800</v>
      </c>
      <c r="D62" s="10">
        <v>12447.737999999999</v>
      </c>
      <c r="E62" s="10">
        <v>10888.710000000001</v>
      </c>
      <c r="F62" s="10">
        <v>1559.028</v>
      </c>
      <c r="G62" s="10">
        <v>2783.0600000000004</v>
      </c>
      <c r="H62" s="10">
        <v>1055.92</v>
      </c>
      <c r="I62" s="10">
        <v>25355.29</v>
      </c>
      <c r="J62" s="10">
        <v>6484.1583333333328</v>
      </c>
      <c r="K62" s="10">
        <v>13355.279999999999</v>
      </c>
      <c r="L62" s="11">
        <v>43579.693333333336</v>
      </c>
      <c r="M62" s="12">
        <f t="shared" si="2"/>
        <v>98576.98133333333</v>
      </c>
      <c r="N62" s="13">
        <v>24096.26798487184</v>
      </c>
      <c r="O62" s="11">
        <v>2317.5192919543579</v>
      </c>
      <c r="P62" s="18">
        <f t="shared" si="3"/>
        <v>124990.76861015953</v>
      </c>
      <c r="Q62" s="15">
        <f t="shared" si="1"/>
        <v>69.439315894533067</v>
      </c>
    </row>
    <row r="63" spans="1:17" ht="15" x14ac:dyDescent="0.25">
      <c r="A63">
        <v>178</v>
      </c>
      <c r="B63" t="s">
        <v>83</v>
      </c>
      <c r="C63">
        <v>5932</v>
      </c>
      <c r="D63" s="10">
        <v>85599.624000000011</v>
      </c>
      <c r="E63" s="10">
        <v>65332.26</v>
      </c>
      <c r="F63" s="10">
        <v>20267.364000000001</v>
      </c>
      <c r="G63" s="10">
        <v>8746.76</v>
      </c>
      <c r="H63" s="10">
        <v>3907.4399999999996</v>
      </c>
      <c r="I63" s="10">
        <v>84298.680000000008</v>
      </c>
      <c r="J63" s="10">
        <v>18673.380066137568</v>
      </c>
      <c r="K63" s="10">
        <v>27180.58666666667</v>
      </c>
      <c r="L63" s="11">
        <v>103275.40333333334</v>
      </c>
      <c r="M63" s="12">
        <f t="shared" si="2"/>
        <v>313008.49400000001</v>
      </c>
      <c r="N63" s="13">
        <v>133642.84348724477</v>
      </c>
      <c r="O63" s="11">
        <v>7141.7194405043165</v>
      </c>
      <c r="P63" s="18">
        <f t="shared" si="3"/>
        <v>453793.05692774907</v>
      </c>
      <c r="Q63" s="15">
        <f t="shared" si="1"/>
        <v>76.499166710679205</v>
      </c>
    </row>
    <row r="64" spans="1:17" ht="15" x14ac:dyDescent="0.25">
      <c r="A64">
        <v>179</v>
      </c>
      <c r="B64" t="s">
        <v>84</v>
      </c>
      <c r="C64">
        <v>143420</v>
      </c>
      <c r="D64" s="10">
        <v>3237170.9460000005</v>
      </c>
      <c r="E64" s="10">
        <v>2493514.5900000003</v>
      </c>
      <c r="F64" s="10">
        <v>743656.35599999991</v>
      </c>
      <c r="G64" s="10">
        <v>1603241.35</v>
      </c>
      <c r="H64" s="10">
        <v>140614.23999999996</v>
      </c>
      <c r="I64" s="10">
        <v>2017049.7399999998</v>
      </c>
      <c r="J64" s="10">
        <v>384831.98532043351</v>
      </c>
      <c r="K64" s="10">
        <v>692476.7533333333</v>
      </c>
      <c r="L64" s="11">
        <v>7015686.669999999</v>
      </c>
      <c r="M64" s="12">
        <f t="shared" si="2"/>
        <v>14706239.699333332</v>
      </c>
      <c r="N64" s="13">
        <v>4728824.8064860897</v>
      </c>
      <c r="O64" s="11">
        <v>297710.23523504013</v>
      </c>
      <c r="P64" s="18">
        <f t="shared" si="3"/>
        <v>19732774.74105446</v>
      </c>
      <c r="Q64" s="15">
        <f t="shared" si="1"/>
        <v>137.58732911068512</v>
      </c>
    </row>
    <row r="65" spans="1:17" ht="15" x14ac:dyDescent="0.25">
      <c r="A65">
        <v>181</v>
      </c>
      <c r="B65" t="s">
        <v>85</v>
      </c>
      <c r="C65">
        <v>1707</v>
      </c>
      <c r="D65" s="10">
        <v>14518.28</v>
      </c>
      <c r="E65" s="10">
        <v>14518.28</v>
      </c>
      <c r="F65" s="10">
        <v>0</v>
      </c>
      <c r="G65" s="10">
        <v>3975.8</v>
      </c>
      <c r="H65" s="10">
        <v>975.51999999999987</v>
      </c>
      <c r="I65" s="10">
        <v>16383.87</v>
      </c>
      <c r="J65" s="10">
        <v>11692.198333333334</v>
      </c>
      <c r="K65" s="10">
        <v>7826.9933333333329</v>
      </c>
      <c r="L65" s="11">
        <v>25718.076666666664</v>
      </c>
      <c r="M65" s="12">
        <f t="shared" si="2"/>
        <v>69398.539999999994</v>
      </c>
      <c r="N65" s="13">
        <v>36365.274228808281</v>
      </c>
      <c r="O65" s="11">
        <v>2589.7093849685266</v>
      </c>
      <c r="P65" s="18">
        <f t="shared" si="3"/>
        <v>108353.52361377681</v>
      </c>
      <c r="Q65" s="15">
        <f t="shared" si="1"/>
        <v>63.475995087156889</v>
      </c>
    </row>
    <row r="66" spans="1:17" ht="15" x14ac:dyDescent="0.25">
      <c r="A66">
        <v>182</v>
      </c>
      <c r="B66" t="s">
        <v>86</v>
      </c>
      <c r="C66">
        <v>19887</v>
      </c>
      <c r="D66" s="10">
        <v>215826.08799999999</v>
      </c>
      <c r="E66" s="10">
        <v>159701.08000000002</v>
      </c>
      <c r="F66" s="10">
        <v>56125.008000000002</v>
      </c>
      <c r="G66" s="10">
        <v>153267.09</v>
      </c>
      <c r="H66" s="10">
        <v>19070.879999999997</v>
      </c>
      <c r="I66" s="10">
        <v>438778.45</v>
      </c>
      <c r="J66" s="10">
        <v>122945.83980952379</v>
      </c>
      <c r="K66" s="10">
        <v>126818.97333333333</v>
      </c>
      <c r="L66" s="11">
        <v>925519.22666666657</v>
      </c>
      <c r="M66" s="12">
        <f t="shared" si="2"/>
        <v>1879280.7079999999</v>
      </c>
      <c r="N66" s="13">
        <v>603936.7568947752</v>
      </c>
      <c r="O66" s="11">
        <v>37232.017723112513</v>
      </c>
      <c r="P66" s="18">
        <f t="shared" si="3"/>
        <v>2520449.4826178877</v>
      </c>
      <c r="Q66" s="15">
        <f t="shared" si="1"/>
        <v>126.73854692099802</v>
      </c>
    </row>
    <row r="67" spans="1:17" ht="15" x14ac:dyDescent="0.25">
      <c r="A67">
        <v>186</v>
      </c>
      <c r="B67" t="s">
        <v>87</v>
      </c>
      <c r="C67">
        <v>44455</v>
      </c>
      <c r="D67" s="10">
        <v>363884.77600000001</v>
      </c>
      <c r="E67" s="10">
        <v>181478.5</v>
      </c>
      <c r="F67" s="10">
        <v>182406.27600000001</v>
      </c>
      <c r="G67" s="10">
        <v>72757.14</v>
      </c>
      <c r="H67" s="10">
        <v>30069.599999999999</v>
      </c>
      <c r="I67" s="10">
        <v>274033.58999999997</v>
      </c>
      <c r="J67" s="10">
        <v>139794.99907595222</v>
      </c>
      <c r="K67" s="10">
        <v>326676.69666666666</v>
      </c>
      <c r="L67" s="11">
        <v>506798.49</v>
      </c>
      <c r="M67" s="12">
        <f t="shared" si="2"/>
        <v>1574220.2926666664</v>
      </c>
      <c r="N67" s="13">
        <v>1025120.4145943023</v>
      </c>
      <c r="O67" s="11">
        <v>52838.005056069051</v>
      </c>
      <c r="P67" s="18">
        <f t="shared" si="3"/>
        <v>2652178.7123170379</v>
      </c>
      <c r="Q67" s="15">
        <f t="shared" si="1"/>
        <v>59.659851812327922</v>
      </c>
    </row>
    <row r="68" spans="1:17" ht="15" x14ac:dyDescent="0.25">
      <c r="A68">
        <v>202</v>
      </c>
      <c r="B68" t="s">
        <v>88</v>
      </c>
      <c r="C68">
        <v>34667</v>
      </c>
      <c r="D68" s="10">
        <v>447753.97000000009</v>
      </c>
      <c r="E68" s="10">
        <v>323031.73000000004</v>
      </c>
      <c r="F68" s="10">
        <v>124722.24000000001</v>
      </c>
      <c r="G68" s="10">
        <v>116490.94</v>
      </c>
      <c r="H68" s="10">
        <v>17736.239999999998</v>
      </c>
      <c r="I68" s="10">
        <v>310726.29000000004</v>
      </c>
      <c r="J68" s="10">
        <v>71366.042660869571</v>
      </c>
      <c r="K68" s="10">
        <v>132395.61666666667</v>
      </c>
      <c r="L68" s="11">
        <v>479978.78333333338</v>
      </c>
      <c r="M68" s="12">
        <f t="shared" si="2"/>
        <v>1505081.8400000003</v>
      </c>
      <c r="N68" s="13">
        <v>535310.60758332419</v>
      </c>
      <c r="O68" s="11">
        <v>35641.81567970066</v>
      </c>
      <c r="P68" s="18">
        <f t="shared" si="3"/>
        <v>2076034.2632630251</v>
      </c>
      <c r="Q68" s="15">
        <f t="shared" si="1"/>
        <v>59.885027930395623</v>
      </c>
    </row>
    <row r="69" spans="1:17" ht="15" x14ac:dyDescent="0.25">
      <c r="A69">
        <v>204</v>
      </c>
      <c r="B69" t="s">
        <v>89</v>
      </c>
      <c r="C69">
        <v>2807</v>
      </c>
      <c r="D69" s="10">
        <v>70009.344000000012</v>
      </c>
      <c r="E69" s="10">
        <v>65332.26</v>
      </c>
      <c r="F69" s="10">
        <v>4677.0839999999998</v>
      </c>
      <c r="G69" s="10">
        <v>24848.75</v>
      </c>
      <c r="H69" s="10">
        <v>2444.16</v>
      </c>
      <c r="I69" s="10">
        <v>45605.25</v>
      </c>
      <c r="J69" s="10">
        <v>14350.756666666668</v>
      </c>
      <c r="K69" s="10">
        <v>8833.15</v>
      </c>
      <c r="L69" s="11">
        <v>71928.45</v>
      </c>
      <c r="M69" s="12">
        <f t="shared" si="2"/>
        <v>223669.10399999999</v>
      </c>
      <c r="N69" s="13">
        <v>96055.425244090453</v>
      </c>
      <c r="O69" s="11">
        <v>5062.6302300274856</v>
      </c>
      <c r="P69" s="18">
        <f t="shared" si="3"/>
        <v>324787.15947411791</v>
      </c>
      <c r="Q69" s="15">
        <f t="shared" si="1"/>
        <v>115.70614872608404</v>
      </c>
    </row>
    <row r="70" spans="1:17" ht="15" x14ac:dyDescent="0.25">
      <c r="A70">
        <v>205</v>
      </c>
      <c r="B70" t="s">
        <v>90</v>
      </c>
      <c r="C70">
        <v>36567</v>
      </c>
      <c r="D70" s="10">
        <v>1009439.4139999999</v>
      </c>
      <c r="E70" s="10">
        <v>591619.91</v>
      </c>
      <c r="F70" s="10">
        <v>417819.50400000002</v>
      </c>
      <c r="G70" s="10">
        <v>258625.79</v>
      </c>
      <c r="H70" s="10">
        <v>29892.719999999998</v>
      </c>
      <c r="I70" s="10">
        <v>783951.42</v>
      </c>
      <c r="J70" s="10">
        <v>250730.94900465271</v>
      </c>
      <c r="K70" s="10">
        <v>113602.96</v>
      </c>
      <c r="L70" s="11">
        <v>2021638.2733333334</v>
      </c>
      <c r="M70" s="12">
        <f t="shared" si="2"/>
        <v>4217150.577333333</v>
      </c>
      <c r="N70" s="13">
        <v>1529744.7973771272</v>
      </c>
      <c r="O70" s="11">
        <v>65427.324358154619</v>
      </c>
      <c r="P70" s="18">
        <f t="shared" si="3"/>
        <v>5812322.6990686152</v>
      </c>
      <c r="Q70" s="15">
        <f t="shared" si="1"/>
        <v>158.94994664775933</v>
      </c>
    </row>
    <row r="71" spans="1:17" ht="15" x14ac:dyDescent="0.25">
      <c r="A71">
        <v>208</v>
      </c>
      <c r="B71" t="s">
        <v>91</v>
      </c>
      <c r="C71">
        <v>12400</v>
      </c>
      <c r="D71" s="10">
        <v>72615.885999999999</v>
      </c>
      <c r="E71" s="10">
        <v>61702.69</v>
      </c>
      <c r="F71" s="10">
        <v>10913.196</v>
      </c>
      <c r="G71" s="10">
        <v>19083.84</v>
      </c>
      <c r="H71" s="10">
        <v>6651.7599999999993</v>
      </c>
      <c r="I71" s="10">
        <v>182172.61</v>
      </c>
      <c r="J71" s="10">
        <v>20737.016239316239</v>
      </c>
      <c r="K71" s="10">
        <v>48305.186666666668</v>
      </c>
      <c r="L71" s="11">
        <v>93880.82666666666</v>
      </c>
      <c r="M71" s="12">
        <f t="shared" si="2"/>
        <v>422710.10933333327</v>
      </c>
      <c r="N71" s="13">
        <v>207645.53207035433</v>
      </c>
      <c r="O71" s="11">
        <v>15140.732173967213</v>
      </c>
      <c r="P71" s="18">
        <f t="shared" si="3"/>
        <v>645496.37357765483</v>
      </c>
      <c r="Q71" s="15">
        <f t="shared" si="1"/>
        <v>52.056159159488296</v>
      </c>
    </row>
    <row r="72" spans="1:17" ht="15" x14ac:dyDescent="0.25">
      <c r="A72">
        <v>211</v>
      </c>
      <c r="B72" t="s">
        <v>92</v>
      </c>
      <c r="C72">
        <v>32214</v>
      </c>
      <c r="D72" s="10">
        <v>250002.27399999998</v>
      </c>
      <c r="E72" s="10">
        <v>214144.63</v>
      </c>
      <c r="F72" s="10">
        <v>35857.644</v>
      </c>
      <c r="G72" s="10">
        <v>83889.37999999999</v>
      </c>
      <c r="H72" s="10">
        <v>19140.559999999998</v>
      </c>
      <c r="I72" s="10">
        <v>300033.32</v>
      </c>
      <c r="J72" s="10">
        <v>90183.514191919196</v>
      </c>
      <c r="K72" s="10">
        <v>175599.0266666667</v>
      </c>
      <c r="L72" s="11">
        <v>558317.80999999994</v>
      </c>
      <c r="M72" s="12">
        <f t="shared" si="2"/>
        <v>1386982.3706666667</v>
      </c>
      <c r="N72" s="13">
        <v>565968.44071784348</v>
      </c>
      <c r="O72" s="11">
        <v>35756.38871885313</v>
      </c>
      <c r="P72" s="18">
        <f t="shared" ref="P72:P135" si="4">N72+M72+O72</f>
        <v>1988707.2001033635</v>
      </c>
      <c r="Q72" s="15">
        <f t="shared" ref="Q72:Q135" si="5">P72/C72</f>
        <v>61.734252191698126</v>
      </c>
    </row>
    <row r="73" spans="1:17" ht="15" x14ac:dyDescent="0.25">
      <c r="A73">
        <v>213</v>
      </c>
      <c r="B73" t="s">
        <v>93</v>
      </c>
      <c r="C73">
        <v>5312</v>
      </c>
      <c r="D73" s="10">
        <v>99045.90400000001</v>
      </c>
      <c r="E73" s="10">
        <v>94368.82</v>
      </c>
      <c r="F73" s="10">
        <v>4677.0839999999998</v>
      </c>
      <c r="G73" s="10">
        <v>16300.779999999999</v>
      </c>
      <c r="H73" s="10">
        <v>3580.4799999999996</v>
      </c>
      <c r="I73" s="10">
        <v>66098.649999999994</v>
      </c>
      <c r="J73" s="10">
        <v>17728.763015873014</v>
      </c>
      <c r="K73" s="10">
        <v>28844.226666666666</v>
      </c>
      <c r="L73" s="11">
        <v>257401.44999999998</v>
      </c>
      <c r="M73" s="12">
        <f t="shared" ref="M73:M136" si="6">D73+G73+H73+I73+K73+L73</f>
        <v>471271.49066666665</v>
      </c>
      <c r="N73" s="13">
        <v>130705.63813587674</v>
      </c>
      <c r="O73" s="11">
        <v>7729.5656413860788</v>
      </c>
      <c r="P73" s="18">
        <f t="shared" si="4"/>
        <v>609706.69444392947</v>
      </c>
      <c r="Q73" s="15">
        <f t="shared" si="5"/>
        <v>114.77912169501684</v>
      </c>
    </row>
    <row r="74" spans="1:17" ht="15" x14ac:dyDescent="0.25">
      <c r="A74">
        <v>214</v>
      </c>
      <c r="B74" t="s">
        <v>94</v>
      </c>
      <c r="C74">
        <v>12758</v>
      </c>
      <c r="D74" s="10">
        <v>221063.658</v>
      </c>
      <c r="E74" s="10">
        <v>141553.23000000001</v>
      </c>
      <c r="F74" s="10">
        <v>79510.428</v>
      </c>
      <c r="G74" s="10">
        <v>54070.880000000005</v>
      </c>
      <c r="H74" s="10">
        <v>9492.56</v>
      </c>
      <c r="I74" s="10">
        <v>189121.96000000002</v>
      </c>
      <c r="J74" s="10">
        <v>73537.250784313728</v>
      </c>
      <c r="K74" s="10">
        <v>70333.710000000006</v>
      </c>
      <c r="L74" s="11">
        <v>354134.20333333331</v>
      </c>
      <c r="M74" s="12">
        <f t="shared" si="6"/>
        <v>898216.97133333329</v>
      </c>
      <c r="N74" s="13">
        <v>379980.00826836401</v>
      </c>
      <c r="O74" s="11">
        <v>25317.898651759766</v>
      </c>
      <c r="P74" s="18">
        <f t="shared" si="4"/>
        <v>1303514.8782534571</v>
      </c>
      <c r="Q74" s="15">
        <f t="shared" si="5"/>
        <v>102.17235289649295</v>
      </c>
    </row>
    <row r="75" spans="1:17" ht="15" x14ac:dyDescent="0.25">
      <c r="A75">
        <v>216</v>
      </c>
      <c r="B75" t="s">
        <v>95</v>
      </c>
      <c r="C75">
        <v>1323</v>
      </c>
      <c r="D75" s="10">
        <v>8818.1679999999997</v>
      </c>
      <c r="E75" s="10">
        <v>7259.14</v>
      </c>
      <c r="F75" s="10">
        <v>1559.028</v>
      </c>
      <c r="G75" s="10">
        <v>7951.6</v>
      </c>
      <c r="H75" s="10">
        <v>1093.4399999999998</v>
      </c>
      <c r="I75" s="10">
        <v>53617.87</v>
      </c>
      <c r="J75" s="10">
        <v>15619.315000000001</v>
      </c>
      <c r="K75" s="10">
        <v>12402.839999999998</v>
      </c>
      <c r="L75" s="11">
        <v>77573.996666666659</v>
      </c>
      <c r="M75" s="12">
        <f t="shared" si="6"/>
        <v>161457.91466666665</v>
      </c>
      <c r="N75" s="13">
        <v>29592.901087843988</v>
      </c>
      <c r="O75" s="11">
        <v>2033.1966947942087</v>
      </c>
      <c r="P75" s="18">
        <f t="shared" si="4"/>
        <v>193084.01244930484</v>
      </c>
      <c r="Q75" s="15">
        <f t="shared" si="5"/>
        <v>145.94407592540048</v>
      </c>
    </row>
    <row r="76" spans="1:17" ht="15" x14ac:dyDescent="0.25">
      <c r="A76">
        <v>217</v>
      </c>
      <c r="B76" t="s">
        <v>96</v>
      </c>
      <c r="C76">
        <v>5426</v>
      </c>
      <c r="D76" s="10">
        <v>76756.970000000016</v>
      </c>
      <c r="E76" s="10">
        <v>68961.83</v>
      </c>
      <c r="F76" s="10">
        <v>7795.14</v>
      </c>
      <c r="G76" s="10">
        <v>24649.960000000003</v>
      </c>
      <c r="H76" s="10">
        <v>3199.9199999999996</v>
      </c>
      <c r="I76" s="10">
        <v>42634.979999999996</v>
      </c>
      <c r="J76" s="10">
        <v>1193.8716666666667</v>
      </c>
      <c r="K76" s="10">
        <v>32842.466666666667</v>
      </c>
      <c r="L76" s="11">
        <v>228436.02</v>
      </c>
      <c r="M76" s="12">
        <f t="shared" si="6"/>
        <v>408520.31666666665</v>
      </c>
      <c r="N76" s="13">
        <v>113992.47688853217</v>
      </c>
      <c r="O76" s="11">
        <v>6687.5417853004419</v>
      </c>
      <c r="P76" s="18">
        <f t="shared" si="4"/>
        <v>529200.3353404993</v>
      </c>
      <c r="Q76" s="15">
        <f t="shared" si="5"/>
        <v>97.530470943696884</v>
      </c>
    </row>
    <row r="77" spans="1:17" ht="15" x14ac:dyDescent="0.25">
      <c r="A77">
        <v>218</v>
      </c>
      <c r="B77" t="s">
        <v>97</v>
      </c>
      <c r="C77">
        <v>1207</v>
      </c>
      <c r="D77" s="10">
        <v>6747.6260000000002</v>
      </c>
      <c r="E77" s="10">
        <v>3629.57</v>
      </c>
      <c r="F77" s="10">
        <v>3118.056</v>
      </c>
      <c r="G77" s="10">
        <v>3777.0099999999998</v>
      </c>
      <c r="H77" s="10">
        <v>648.55999999999995</v>
      </c>
      <c r="I77" s="10">
        <v>10775.119999999999</v>
      </c>
      <c r="J77" s="10">
        <v>0</v>
      </c>
      <c r="K77" s="10">
        <v>2808</v>
      </c>
      <c r="L77" s="11">
        <v>26522.593333333334</v>
      </c>
      <c r="M77" s="12">
        <f t="shared" si="6"/>
        <v>51278.909333333329</v>
      </c>
      <c r="N77" s="13">
        <v>18349.478040274978</v>
      </c>
      <c r="O77" s="11">
        <v>1077.3663681630585</v>
      </c>
      <c r="P77" s="18">
        <f t="shared" si="4"/>
        <v>70705.753741771361</v>
      </c>
      <c r="Q77" s="15">
        <f t="shared" si="5"/>
        <v>58.579746264930705</v>
      </c>
    </row>
    <row r="78" spans="1:17" ht="15" x14ac:dyDescent="0.25">
      <c r="A78">
        <v>224</v>
      </c>
      <c r="B78" t="s">
        <v>98</v>
      </c>
      <c r="C78">
        <v>8696</v>
      </c>
      <c r="D78" s="10">
        <v>109983.58600000001</v>
      </c>
      <c r="E78" s="10">
        <v>83480.11</v>
      </c>
      <c r="F78" s="10">
        <v>26503.475999999999</v>
      </c>
      <c r="G78" s="10">
        <v>6361.28</v>
      </c>
      <c r="H78" s="10">
        <v>6281.92</v>
      </c>
      <c r="I78" s="10">
        <v>159992.95000000001</v>
      </c>
      <c r="J78" s="10">
        <v>29621.330728715726</v>
      </c>
      <c r="K78" s="10">
        <v>52162.91333333333</v>
      </c>
      <c r="L78" s="11">
        <v>269639.73333333334</v>
      </c>
      <c r="M78" s="12">
        <f t="shared" si="6"/>
        <v>604422.38266666676</v>
      </c>
      <c r="N78" s="13">
        <v>205024.08291886045</v>
      </c>
      <c r="O78" s="11">
        <v>14249.151369291731</v>
      </c>
      <c r="P78" s="18">
        <f t="shared" si="4"/>
        <v>823695.61695481895</v>
      </c>
      <c r="Q78" s="15">
        <f t="shared" si="5"/>
        <v>94.721207101520122</v>
      </c>
    </row>
    <row r="79" spans="1:17" ht="15" x14ac:dyDescent="0.25">
      <c r="A79">
        <v>226</v>
      </c>
      <c r="B79" t="s">
        <v>99</v>
      </c>
      <c r="C79">
        <v>3858</v>
      </c>
      <c r="D79" s="10">
        <v>21777.420000000002</v>
      </c>
      <c r="E79" s="10">
        <v>21777.420000000002</v>
      </c>
      <c r="F79" s="10">
        <v>0</v>
      </c>
      <c r="G79" s="10">
        <v>31408.82</v>
      </c>
      <c r="H79" s="10">
        <v>3660.8799999999997</v>
      </c>
      <c r="I79" s="10">
        <v>180505.65000000002</v>
      </c>
      <c r="J79" s="10">
        <v>25112.354861111107</v>
      </c>
      <c r="K79" s="10">
        <v>23920.873333333333</v>
      </c>
      <c r="L79" s="11">
        <v>262627.97666666668</v>
      </c>
      <c r="M79" s="12">
        <f t="shared" si="6"/>
        <v>523901.62</v>
      </c>
      <c r="N79" s="13">
        <v>110520.42651174386</v>
      </c>
      <c r="O79" s="11">
        <v>7187.4009561148332</v>
      </c>
      <c r="P79" s="18">
        <f t="shared" si="4"/>
        <v>641609.44746785879</v>
      </c>
      <c r="Q79" s="15">
        <f t="shared" si="5"/>
        <v>166.30623314356112</v>
      </c>
    </row>
    <row r="80" spans="1:17" ht="15" x14ac:dyDescent="0.25">
      <c r="A80">
        <v>230</v>
      </c>
      <c r="B80" t="s">
        <v>100</v>
      </c>
      <c r="C80">
        <v>2322</v>
      </c>
      <c r="D80" s="10">
        <v>33202.129999999997</v>
      </c>
      <c r="E80" s="10">
        <v>25406.99</v>
      </c>
      <c r="F80" s="10">
        <v>7795.14</v>
      </c>
      <c r="G80" s="10">
        <v>2981.85</v>
      </c>
      <c r="H80" s="10">
        <v>1725.9199999999998</v>
      </c>
      <c r="I80" s="10">
        <v>25637.94</v>
      </c>
      <c r="J80" s="10">
        <v>6830.3244444444454</v>
      </c>
      <c r="K80" s="10">
        <v>19472.46</v>
      </c>
      <c r="L80" s="11">
        <v>102417.58</v>
      </c>
      <c r="M80" s="12">
        <f t="shared" si="6"/>
        <v>185437.88</v>
      </c>
      <c r="N80" s="13">
        <v>54918.985570036988</v>
      </c>
      <c r="O80" s="11">
        <v>3720.6697714460033</v>
      </c>
      <c r="P80" s="18">
        <f t="shared" si="4"/>
        <v>244077.53534148299</v>
      </c>
      <c r="Q80" s="15">
        <f t="shared" si="5"/>
        <v>105.11521763199094</v>
      </c>
    </row>
    <row r="81" spans="1:17" ht="15" x14ac:dyDescent="0.25">
      <c r="A81">
        <v>231</v>
      </c>
      <c r="B81" t="s">
        <v>101</v>
      </c>
      <c r="C81">
        <v>1278</v>
      </c>
      <c r="D81" s="10">
        <v>26454.504000000001</v>
      </c>
      <c r="E81" s="10">
        <v>21777.420000000002</v>
      </c>
      <c r="F81" s="10">
        <v>4677.0839999999998</v>
      </c>
      <c r="G81" s="10">
        <v>8945.5499999999993</v>
      </c>
      <c r="H81" s="10">
        <v>653.91999999999985</v>
      </c>
      <c r="I81" s="10">
        <v>17460.490000000002</v>
      </c>
      <c r="J81" s="10">
        <v>820.66666666666663</v>
      </c>
      <c r="K81" s="10">
        <v>0</v>
      </c>
      <c r="L81" s="11">
        <v>12875.776666666665</v>
      </c>
      <c r="M81" s="12">
        <f t="shared" si="6"/>
        <v>66390.240666666679</v>
      </c>
      <c r="N81" s="13">
        <v>20795.924837772756</v>
      </c>
      <c r="O81" s="11">
        <v>1483.9635071074795</v>
      </c>
      <c r="P81" s="18">
        <f t="shared" si="4"/>
        <v>88670.129011546916</v>
      </c>
      <c r="Q81" s="15">
        <f t="shared" si="5"/>
        <v>69.381947583370049</v>
      </c>
    </row>
    <row r="82" spans="1:17" ht="15" x14ac:dyDescent="0.25">
      <c r="A82">
        <v>232</v>
      </c>
      <c r="B82" t="s">
        <v>102</v>
      </c>
      <c r="C82">
        <v>13007</v>
      </c>
      <c r="D82" s="10">
        <v>161284.59400000001</v>
      </c>
      <c r="E82" s="10">
        <v>148812.37</v>
      </c>
      <c r="F82" s="10">
        <v>12472.224</v>
      </c>
      <c r="G82" s="10">
        <v>84485.75</v>
      </c>
      <c r="H82" s="10">
        <v>8281.1999999999989</v>
      </c>
      <c r="I82" s="10">
        <v>506623.98</v>
      </c>
      <c r="J82" s="10">
        <v>42368.431499999999</v>
      </c>
      <c r="K82" s="10">
        <v>37286.753333333334</v>
      </c>
      <c r="L82" s="11">
        <v>281211.79666666669</v>
      </c>
      <c r="M82" s="12">
        <f t="shared" si="6"/>
        <v>1079174.074</v>
      </c>
      <c r="N82" s="13">
        <v>306589.19558959443</v>
      </c>
      <c r="O82" s="11">
        <v>18368.716777050362</v>
      </c>
      <c r="P82" s="18">
        <f t="shared" si="4"/>
        <v>1404131.986366645</v>
      </c>
      <c r="Q82" s="15">
        <f t="shared" si="5"/>
        <v>107.95202478408895</v>
      </c>
    </row>
    <row r="83" spans="1:17" ht="15" x14ac:dyDescent="0.25">
      <c r="A83">
        <v>233</v>
      </c>
      <c r="B83" t="s">
        <v>103</v>
      </c>
      <c r="C83">
        <v>15514</v>
      </c>
      <c r="D83" s="10">
        <v>156095.99600000001</v>
      </c>
      <c r="E83" s="10">
        <v>145182.80000000002</v>
      </c>
      <c r="F83" s="10">
        <v>10913.196</v>
      </c>
      <c r="G83" s="10">
        <v>57251.520000000004</v>
      </c>
      <c r="H83" s="10">
        <v>7455.7599999999993</v>
      </c>
      <c r="I83" s="10">
        <v>116154.79000000001</v>
      </c>
      <c r="J83" s="10">
        <v>17392.290909090909</v>
      </c>
      <c r="K83" s="10">
        <v>57858.98333333333</v>
      </c>
      <c r="L83" s="11">
        <v>226543.54333333333</v>
      </c>
      <c r="M83" s="12">
        <f t="shared" si="6"/>
        <v>621360.59266666672</v>
      </c>
      <c r="N83" s="13">
        <v>276006.73218913615</v>
      </c>
      <c r="O83" s="11">
        <v>15209.834697581275</v>
      </c>
      <c r="P83" s="18">
        <f t="shared" si="4"/>
        <v>912577.15955338406</v>
      </c>
      <c r="Q83" s="15">
        <f t="shared" si="5"/>
        <v>58.822815492676554</v>
      </c>
    </row>
    <row r="84" spans="1:17" ht="15" x14ac:dyDescent="0.25">
      <c r="A84">
        <v>235</v>
      </c>
      <c r="B84" t="s">
        <v>104</v>
      </c>
      <c r="C84">
        <v>10178</v>
      </c>
      <c r="D84" s="10">
        <v>112614.614</v>
      </c>
      <c r="E84" s="10">
        <v>68961.83</v>
      </c>
      <c r="F84" s="10">
        <v>43652.784</v>
      </c>
      <c r="G84" s="10">
        <v>12324.980000000001</v>
      </c>
      <c r="H84" s="10">
        <v>4148.6399999999994</v>
      </c>
      <c r="I84" s="10">
        <v>127245.68000000001</v>
      </c>
      <c r="J84" s="10">
        <v>11067.050873015871</v>
      </c>
      <c r="K84" s="10">
        <v>54032.976666666662</v>
      </c>
      <c r="L84" s="11">
        <v>103896.88333333335</v>
      </c>
      <c r="M84" s="12">
        <f t="shared" si="6"/>
        <v>414263.77400000003</v>
      </c>
      <c r="N84" s="13">
        <v>146708.84975331632</v>
      </c>
      <c r="O84" s="11">
        <v>8503.0919057193678</v>
      </c>
      <c r="P84" s="18">
        <f t="shared" si="4"/>
        <v>569475.71565903572</v>
      </c>
      <c r="Q84" s="15">
        <f t="shared" si="5"/>
        <v>55.951632507274091</v>
      </c>
    </row>
    <row r="85" spans="1:17" ht="15" x14ac:dyDescent="0.25">
      <c r="A85">
        <v>236</v>
      </c>
      <c r="B85" t="s">
        <v>105</v>
      </c>
      <c r="C85">
        <v>4228</v>
      </c>
      <c r="D85" s="10">
        <v>44602.354000000007</v>
      </c>
      <c r="E85" s="10">
        <v>39925.270000000004</v>
      </c>
      <c r="F85" s="10">
        <v>4677.0839999999998</v>
      </c>
      <c r="G85" s="10">
        <v>19083.84</v>
      </c>
      <c r="H85" s="10">
        <v>2235.12</v>
      </c>
      <c r="I85" s="10">
        <v>48859.69</v>
      </c>
      <c r="J85" s="10">
        <v>4071.6408333333334</v>
      </c>
      <c r="K85" s="10">
        <v>18866.043333333331</v>
      </c>
      <c r="L85" s="11">
        <v>115059.74666666669</v>
      </c>
      <c r="M85" s="12">
        <f t="shared" si="6"/>
        <v>248706.79399999999</v>
      </c>
      <c r="N85" s="13">
        <v>92426.332612323356</v>
      </c>
      <c r="O85" s="11">
        <v>5305.8078131273533</v>
      </c>
      <c r="P85" s="18">
        <f t="shared" si="4"/>
        <v>346438.93442545069</v>
      </c>
      <c r="Q85" s="15">
        <f t="shared" si="5"/>
        <v>81.939199249160524</v>
      </c>
    </row>
    <row r="86" spans="1:17" ht="15" x14ac:dyDescent="0.25">
      <c r="A86">
        <v>239</v>
      </c>
      <c r="B86" t="s">
        <v>106</v>
      </c>
      <c r="C86">
        <v>2155</v>
      </c>
      <c r="D86" s="10">
        <v>9865.6820000000007</v>
      </c>
      <c r="E86" s="10">
        <v>3629.57</v>
      </c>
      <c r="F86" s="10">
        <v>6236.1120000000001</v>
      </c>
      <c r="G86" s="10">
        <v>7355.2300000000005</v>
      </c>
      <c r="H86" s="10">
        <v>1388.2399999999998</v>
      </c>
      <c r="I86" s="10">
        <v>15035.02</v>
      </c>
      <c r="J86" s="10">
        <v>6310.3766666666661</v>
      </c>
      <c r="K86" s="10">
        <v>15514.326666666666</v>
      </c>
      <c r="L86" s="11">
        <v>29740.583333333332</v>
      </c>
      <c r="M86" s="12">
        <f t="shared" si="6"/>
        <v>78899.082000000009</v>
      </c>
      <c r="N86" s="13">
        <v>56460.059112938659</v>
      </c>
      <c r="O86" s="11">
        <v>2746.3769385057512</v>
      </c>
      <c r="P86" s="18">
        <f t="shared" si="4"/>
        <v>138105.51805144441</v>
      </c>
      <c r="Q86" s="15">
        <f t="shared" si="5"/>
        <v>64.086087262851237</v>
      </c>
    </row>
    <row r="87" spans="1:17" ht="15" x14ac:dyDescent="0.25">
      <c r="A87">
        <v>240</v>
      </c>
      <c r="B87" t="s">
        <v>107</v>
      </c>
      <c r="C87">
        <v>20437</v>
      </c>
      <c r="D87" s="10">
        <v>600756.39599999995</v>
      </c>
      <c r="E87" s="10">
        <v>457325.82</v>
      </c>
      <c r="F87" s="10">
        <v>143430.576</v>
      </c>
      <c r="G87" s="10">
        <v>127225.60000000001</v>
      </c>
      <c r="H87" s="10">
        <v>22335.119999999999</v>
      </c>
      <c r="I87" s="10">
        <v>920175.71</v>
      </c>
      <c r="J87" s="10">
        <v>136721.85958105649</v>
      </c>
      <c r="K87" s="10">
        <v>82770.883333333317</v>
      </c>
      <c r="L87" s="11">
        <v>564851.54333333333</v>
      </c>
      <c r="M87" s="12">
        <f t="shared" si="6"/>
        <v>2318115.2526666666</v>
      </c>
      <c r="N87" s="13">
        <v>793630.67747266975</v>
      </c>
      <c r="O87" s="11">
        <v>43264.826284674222</v>
      </c>
      <c r="P87" s="18">
        <f t="shared" si="4"/>
        <v>3155010.7564240103</v>
      </c>
      <c r="Q87" s="15">
        <f t="shared" si="5"/>
        <v>154.37739181014877</v>
      </c>
    </row>
    <row r="88" spans="1:17" ht="15" x14ac:dyDescent="0.25">
      <c r="A88">
        <v>241</v>
      </c>
      <c r="B88" t="s">
        <v>108</v>
      </c>
      <c r="C88">
        <v>7984</v>
      </c>
      <c r="D88" s="10">
        <v>196557.266</v>
      </c>
      <c r="E88" s="10">
        <v>177848.93000000002</v>
      </c>
      <c r="F88" s="10">
        <v>18708.335999999999</v>
      </c>
      <c r="G88" s="10">
        <v>25842.7</v>
      </c>
      <c r="H88" s="10">
        <v>6088.96</v>
      </c>
      <c r="I88" s="10">
        <v>174484.84</v>
      </c>
      <c r="J88" s="10">
        <v>29256.68717948718</v>
      </c>
      <c r="K88" s="10">
        <v>55366.053333333337</v>
      </c>
      <c r="L88" s="11">
        <v>167583.15</v>
      </c>
      <c r="M88" s="12">
        <f t="shared" si="6"/>
        <v>625922.96933333331</v>
      </c>
      <c r="N88" s="13">
        <v>192295.1932927118</v>
      </c>
      <c r="O88" s="11">
        <v>10613.198126795487</v>
      </c>
      <c r="P88" s="18">
        <f t="shared" si="4"/>
        <v>828831.36075284053</v>
      </c>
      <c r="Q88" s="15">
        <f t="shared" si="5"/>
        <v>103.811543180466</v>
      </c>
    </row>
    <row r="89" spans="1:17" ht="15" x14ac:dyDescent="0.25">
      <c r="A89">
        <v>244</v>
      </c>
      <c r="B89" t="s">
        <v>109</v>
      </c>
      <c r="C89">
        <v>18796</v>
      </c>
      <c r="D89" s="10">
        <v>205375.43400000001</v>
      </c>
      <c r="E89" s="10">
        <v>185108.07</v>
      </c>
      <c r="F89" s="10">
        <v>20267.364000000001</v>
      </c>
      <c r="G89" s="10">
        <v>56058.78</v>
      </c>
      <c r="H89" s="10">
        <v>11786.64</v>
      </c>
      <c r="I89" s="10">
        <v>558917.01</v>
      </c>
      <c r="J89" s="10">
        <v>50960.589039076622</v>
      </c>
      <c r="K89" s="10">
        <v>62741.799999999996</v>
      </c>
      <c r="L89" s="11">
        <v>318968.36</v>
      </c>
      <c r="M89" s="12">
        <f t="shared" si="6"/>
        <v>1213848.0240000002</v>
      </c>
      <c r="N89" s="13">
        <v>382642.39557618753</v>
      </c>
      <c r="O89" s="11">
        <v>22467.287677634638</v>
      </c>
      <c r="P89" s="18">
        <f t="shared" si="4"/>
        <v>1618957.7072538224</v>
      </c>
      <c r="Q89" s="15">
        <f t="shared" si="5"/>
        <v>86.133097853470019</v>
      </c>
    </row>
    <row r="90" spans="1:17" ht="15" x14ac:dyDescent="0.25">
      <c r="A90">
        <v>245</v>
      </c>
      <c r="B90" t="s">
        <v>110</v>
      </c>
      <c r="C90">
        <v>37105</v>
      </c>
      <c r="D90" s="10">
        <v>523855.20199999993</v>
      </c>
      <c r="E90" s="10">
        <v>221403.77000000002</v>
      </c>
      <c r="F90" s="10">
        <v>302451.43200000003</v>
      </c>
      <c r="G90" s="10">
        <v>79317.210000000006</v>
      </c>
      <c r="H90" s="10">
        <v>26944.719999999998</v>
      </c>
      <c r="I90" s="10">
        <v>829841.77</v>
      </c>
      <c r="J90" s="10">
        <v>96304.591200291194</v>
      </c>
      <c r="K90" s="10">
        <v>237176.17</v>
      </c>
      <c r="L90" s="11">
        <v>392201.75</v>
      </c>
      <c r="M90" s="12">
        <f t="shared" si="6"/>
        <v>2089336.8219999997</v>
      </c>
      <c r="N90" s="13">
        <v>945934.46640108968</v>
      </c>
      <c r="O90" s="11">
        <v>55663.929021758013</v>
      </c>
      <c r="P90" s="18">
        <f t="shared" si="4"/>
        <v>3090935.2174228476</v>
      </c>
      <c r="Q90" s="15">
        <f t="shared" si="5"/>
        <v>83.302390982963146</v>
      </c>
    </row>
    <row r="91" spans="1:17" ht="15" x14ac:dyDescent="0.25">
      <c r="A91">
        <v>249</v>
      </c>
      <c r="B91" t="s">
        <v>111</v>
      </c>
      <c r="C91">
        <v>9486</v>
      </c>
      <c r="D91" s="10">
        <v>94978.278000000006</v>
      </c>
      <c r="E91" s="10">
        <v>54443.55</v>
      </c>
      <c r="F91" s="10">
        <v>40534.728000000003</v>
      </c>
      <c r="G91" s="10">
        <v>63612.800000000003</v>
      </c>
      <c r="H91" s="10">
        <v>7187.7599999999993</v>
      </c>
      <c r="I91" s="10">
        <v>370860.20999999996</v>
      </c>
      <c r="J91" s="10">
        <v>65382.638240740744</v>
      </c>
      <c r="K91" s="10">
        <v>49338.139999999992</v>
      </c>
      <c r="L91" s="11">
        <v>359300.18</v>
      </c>
      <c r="M91" s="12">
        <f t="shared" si="6"/>
        <v>945277.36800000002</v>
      </c>
      <c r="N91" s="13">
        <v>230099.90437690937</v>
      </c>
      <c r="O91" s="11">
        <v>17210.11538112726</v>
      </c>
      <c r="P91" s="18">
        <f t="shared" si="4"/>
        <v>1192587.3877580366</v>
      </c>
      <c r="Q91" s="15">
        <f t="shared" si="5"/>
        <v>125.72078723993639</v>
      </c>
    </row>
    <row r="92" spans="1:17" ht="15" x14ac:dyDescent="0.25">
      <c r="A92">
        <v>250</v>
      </c>
      <c r="B92" t="s">
        <v>112</v>
      </c>
      <c r="C92">
        <v>1822</v>
      </c>
      <c r="D92" s="10">
        <v>5188.5980000000009</v>
      </c>
      <c r="E92" s="10">
        <v>3629.57</v>
      </c>
      <c r="F92" s="10">
        <v>1559.028</v>
      </c>
      <c r="G92" s="10">
        <v>3777.0099999999998</v>
      </c>
      <c r="H92" s="10">
        <v>1238.1599999999999</v>
      </c>
      <c r="I92" s="10">
        <v>20919.669999999998</v>
      </c>
      <c r="J92" s="10">
        <v>0</v>
      </c>
      <c r="K92" s="10">
        <v>13286.053333333335</v>
      </c>
      <c r="L92" s="11">
        <v>56344.080000000009</v>
      </c>
      <c r="M92" s="12">
        <f t="shared" si="6"/>
        <v>100753.57133333334</v>
      </c>
      <c r="N92" s="13">
        <v>29385.692664477854</v>
      </c>
      <c r="O92" s="11">
        <v>2720.7404297451149</v>
      </c>
      <c r="P92" s="18">
        <f t="shared" si="4"/>
        <v>132860.00442755633</v>
      </c>
      <c r="Q92" s="15">
        <f t="shared" si="5"/>
        <v>72.919870706671972</v>
      </c>
    </row>
    <row r="93" spans="1:17" ht="15" x14ac:dyDescent="0.25">
      <c r="A93">
        <v>256</v>
      </c>
      <c r="B93" t="s">
        <v>113</v>
      </c>
      <c r="C93">
        <v>1597</v>
      </c>
      <c r="D93" s="10">
        <v>12447.737999999999</v>
      </c>
      <c r="E93" s="10">
        <v>10888.710000000001</v>
      </c>
      <c r="F93" s="10">
        <v>1559.028</v>
      </c>
      <c r="G93" s="10">
        <v>6758.8600000000006</v>
      </c>
      <c r="H93" s="10">
        <v>1431.12</v>
      </c>
      <c r="I93" s="10">
        <v>70613.790000000008</v>
      </c>
      <c r="J93" s="10">
        <v>15405.471333333335</v>
      </c>
      <c r="K93" s="10">
        <v>7111.4533333333338</v>
      </c>
      <c r="L93" s="11">
        <v>25636.473333333332</v>
      </c>
      <c r="M93" s="12">
        <f t="shared" si="6"/>
        <v>123999.43466666667</v>
      </c>
      <c r="N93" s="13">
        <v>38651.952441265617</v>
      </c>
      <c r="O93" s="11">
        <v>2640.8769024537482</v>
      </c>
      <c r="P93" s="18">
        <f t="shared" si="4"/>
        <v>165292.26401038605</v>
      </c>
      <c r="Q93" s="15">
        <f t="shared" si="5"/>
        <v>103.50173075165063</v>
      </c>
    </row>
    <row r="94" spans="1:17" ht="15" x14ac:dyDescent="0.25">
      <c r="A94">
        <v>257</v>
      </c>
      <c r="B94" t="s">
        <v>114</v>
      </c>
      <c r="C94">
        <v>40082</v>
      </c>
      <c r="D94" s="10">
        <v>376308.02799999999</v>
      </c>
      <c r="E94" s="10">
        <v>203255.92</v>
      </c>
      <c r="F94" s="10">
        <v>173052.10800000001</v>
      </c>
      <c r="G94" s="10">
        <v>43733.799999999996</v>
      </c>
      <c r="H94" s="10">
        <v>24275.439999999999</v>
      </c>
      <c r="I94" s="10">
        <v>688432.76</v>
      </c>
      <c r="J94" s="10">
        <v>78443.813843434327</v>
      </c>
      <c r="K94" s="10">
        <v>228488.05000000002</v>
      </c>
      <c r="L94" s="11">
        <v>321740.65999999997</v>
      </c>
      <c r="M94" s="12">
        <f t="shared" si="6"/>
        <v>1682978.7379999999</v>
      </c>
      <c r="N94" s="13">
        <v>790017.94825321378</v>
      </c>
      <c r="O94" s="11">
        <v>44102.60207096317</v>
      </c>
      <c r="P94" s="18">
        <f t="shared" si="4"/>
        <v>2517099.2883241768</v>
      </c>
      <c r="Q94" s="15">
        <f t="shared" si="5"/>
        <v>62.798744781302752</v>
      </c>
    </row>
    <row r="95" spans="1:17" ht="15" x14ac:dyDescent="0.25">
      <c r="A95">
        <v>260</v>
      </c>
      <c r="B95" t="s">
        <v>115</v>
      </c>
      <c r="C95">
        <v>9933</v>
      </c>
      <c r="D95" s="10">
        <v>123016.296</v>
      </c>
      <c r="E95" s="10">
        <v>65332.26</v>
      </c>
      <c r="F95" s="10">
        <v>57684.036</v>
      </c>
      <c r="G95" s="10">
        <v>57649.100000000006</v>
      </c>
      <c r="H95" s="10">
        <v>10125.039999999999</v>
      </c>
      <c r="I95" s="10">
        <v>466577.4</v>
      </c>
      <c r="J95" s="10">
        <v>97931.081531986536</v>
      </c>
      <c r="K95" s="10">
        <v>50969.553333333337</v>
      </c>
      <c r="L95" s="11">
        <v>470565.1766666667</v>
      </c>
      <c r="M95" s="12">
        <f t="shared" si="6"/>
        <v>1178902.5660000001</v>
      </c>
      <c r="N95" s="13">
        <v>267862.35663603293</v>
      </c>
      <c r="O95" s="11">
        <v>21995.06951626587</v>
      </c>
      <c r="P95" s="18">
        <f t="shared" si="4"/>
        <v>1468759.9921522988</v>
      </c>
      <c r="Q95" s="15">
        <f t="shared" si="5"/>
        <v>147.86670614641082</v>
      </c>
    </row>
    <row r="96" spans="1:17" ht="15" x14ac:dyDescent="0.25">
      <c r="A96">
        <v>261</v>
      </c>
      <c r="B96" t="s">
        <v>116</v>
      </c>
      <c r="C96">
        <v>6436</v>
      </c>
      <c r="D96" s="10">
        <v>71592.858000000007</v>
      </c>
      <c r="E96" s="10">
        <v>54443.55</v>
      </c>
      <c r="F96" s="10">
        <v>17149.307999999997</v>
      </c>
      <c r="G96" s="10">
        <v>21469.32</v>
      </c>
      <c r="H96" s="10">
        <v>5761.9999999999991</v>
      </c>
      <c r="I96" s="10">
        <v>358368.03</v>
      </c>
      <c r="J96" s="10">
        <v>15750.648421658983</v>
      </c>
      <c r="K96" s="10">
        <v>47105.28666666666</v>
      </c>
      <c r="L96" s="11">
        <v>88768.796666666676</v>
      </c>
      <c r="M96" s="12">
        <f t="shared" si="6"/>
        <v>593066.29133333336</v>
      </c>
      <c r="N96" s="13">
        <v>198242.46731207403</v>
      </c>
      <c r="O96" s="11">
        <v>10205.440487454494</v>
      </c>
      <c r="P96" s="18">
        <f t="shared" si="4"/>
        <v>801514.19913286192</v>
      </c>
      <c r="Q96" s="15">
        <f t="shared" si="5"/>
        <v>124.53607817477656</v>
      </c>
    </row>
    <row r="97" spans="1:17" ht="15" x14ac:dyDescent="0.25">
      <c r="A97">
        <v>263</v>
      </c>
      <c r="B97" t="s">
        <v>117</v>
      </c>
      <c r="C97">
        <v>7854</v>
      </c>
      <c r="D97" s="10">
        <v>84016.11</v>
      </c>
      <c r="E97" s="10">
        <v>76220.97</v>
      </c>
      <c r="F97" s="10">
        <v>7795.14</v>
      </c>
      <c r="G97" s="10">
        <v>60432.159999999996</v>
      </c>
      <c r="H97" s="10">
        <v>6721.44</v>
      </c>
      <c r="I97" s="10">
        <v>38842.69</v>
      </c>
      <c r="J97" s="10">
        <v>49285.049444444448</v>
      </c>
      <c r="K97" s="10">
        <v>34673.546666666669</v>
      </c>
      <c r="L97" s="11">
        <v>210989.77333333332</v>
      </c>
      <c r="M97" s="12">
        <f t="shared" si="6"/>
        <v>435675.72</v>
      </c>
      <c r="N97" s="13">
        <v>252237.14720585584</v>
      </c>
      <c r="O97" s="11">
        <v>12077.327627125191</v>
      </c>
      <c r="P97" s="18">
        <f t="shared" si="4"/>
        <v>699990.19483298098</v>
      </c>
      <c r="Q97" s="15">
        <f t="shared" si="5"/>
        <v>89.125311285075242</v>
      </c>
    </row>
    <row r="98" spans="1:17" ht="15" x14ac:dyDescent="0.25">
      <c r="A98">
        <v>265</v>
      </c>
      <c r="B98" t="s">
        <v>118</v>
      </c>
      <c r="C98">
        <v>1107</v>
      </c>
      <c r="D98" s="10">
        <v>8818.1679999999997</v>
      </c>
      <c r="E98" s="10">
        <v>7259.14</v>
      </c>
      <c r="F98" s="10">
        <v>1559.028</v>
      </c>
      <c r="G98" s="10">
        <v>4572.17</v>
      </c>
      <c r="H98" s="10">
        <v>771.83999999999992</v>
      </c>
      <c r="I98" s="10">
        <v>6862.12</v>
      </c>
      <c r="J98" s="10">
        <v>0</v>
      </c>
      <c r="K98" s="10">
        <v>7878.079999999999</v>
      </c>
      <c r="L98" s="11">
        <v>8261.3933333333334</v>
      </c>
      <c r="M98" s="12">
        <f t="shared" si="6"/>
        <v>37163.77133333333</v>
      </c>
      <c r="N98" s="13">
        <v>23553.533518896234</v>
      </c>
      <c r="O98" s="11">
        <v>1516.2465181393925</v>
      </c>
      <c r="P98" s="18">
        <f t="shared" si="4"/>
        <v>62233.551370368958</v>
      </c>
      <c r="Q98" s="15">
        <f t="shared" si="5"/>
        <v>56.218203586602492</v>
      </c>
    </row>
    <row r="99" spans="1:17" ht="15" x14ac:dyDescent="0.25">
      <c r="A99">
        <v>271</v>
      </c>
      <c r="B99" t="s">
        <v>119</v>
      </c>
      <c r="C99">
        <v>7013</v>
      </c>
      <c r="D99" s="10">
        <v>114636.18400000001</v>
      </c>
      <c r="E99" s="10">
        <v>94368.82</v>
      </c>
      <c r="F99" s="10">
        <v>20267.364000000001</v>
      </c>
      <c r="G99" s="10">
        <v>19481.419999999998</v>
      </c>
      <c r="H99" s="10">
        <v>5429.6799999999994</v>
      </c>
      <c r="I99" s="10">
        <v>108079.12</v>
      </c>
      <c r="J99" s="10">
        <v>36103.531772486771</v>
      </c>
      <c r="K99" s="10">
        <v>40355.293333333335</v>
      </c>
      <c r="L99" s="11">
        <v>83234.509999999995</v>
      </c>
      <c r="M99" s="12">
        <f t="shared" si="6"/>
        <v>371216.20733333332</v>
      </c>
      <c r="N99" s="13">
        <v>211512.30929000731</v>
      </c>
      <c r="O99" s="11">
        <v>12366.925226087938</v>
      </c>
      <c r="P99" s="18">
        <f t="shared" si="4"/>
        <v>595095.44184942858</v>
      </c>
      <c r="Q99" s="15">
        <f t="shared" si="5"/>
        <v>84.85604475252083</v>
      </c>
    </row>
    <row r="100" spans="1:17" ht="15" x14ac:dyDescent="0.25">
      <c r="A100">
        <v>272</v>
      </c>
      <c r="B100" t="s">
        <v>120</v>
      </c>
      <c r="C100">
        <v>47772</v>
      </c>
      <c r="D100" s="10">
        <v>955406.74200000009</v>
      </c>
      <c r="E100" s="10">
        <v>816653.25</v>
      </c>
      <c r="F100" s="10">
        <v>138753.492</v>
      </c>
      <c r="G100" s="10">
        <v>283474.53999999998</v>
      </c>
      <c r="H100" s="10">
        <v>29496.079999999994</v>
      </c>
      <c r="I100" s="10">
        <v>349088.01</v>
      </c>
      <c r="J100" s="10">
        <v>62528.01180107527</v>
      </c>
      <c r="K100" s="10">
        <v>193233.36</v>
      </c>
      <c r="L100" s="11">
        <v>1435827.57</v>
      </c>
      <c r="M100" s="12">
        <f t="shared" si="6"/>
        <v>3246526.3020000001</v>
      </c>
      <c r="N100" s="13">
        <v>1178435.740807123</v>
      </c>
      <c r="O100" s="11">
        <v>67421.697039681691</v>
      </c>
      <c r="P100" s="18">
        <f t="shared" si="4"/>
        <v>4492383.7398468042</v>
      </c>
      <c r="Q100" s="15">
        <f t="shared" si="5"/>
        <v>94.038008453629828</v>
      </c>
    </row>
    <row r="101" spans="1:17" ht="15" x14ac:dyDescent="0.25">
      <c r="A101">
        <v>273</v>
      </c>
      <c r="B101" t="s">
        <v>121</v>
      </c>
      <c r="C101">
        <v>3925</v>
      </c>
      <c r="D101" s="10">
        <v>24895.475999999999</v>
      </c>
      <c r="E101" s="10">
        <v>21777.420000000002</v>
      </c>
      <c r="F101" s="10">
        <v>3118.056</v>
      </c>
      <c r="G101" s="10">
        <v>9144.34</v>
      </c>
      <c r="H101" s="10">
        <v>3853.8399999999992</v>
      </c>
      <c r="I101" s="10">
        <v>115118.86</v>
      </c>
      <c r="J101" s="10">
        <v>19324.704814814813</v>
      </c>
      <c r="K101" s="10">
        <v>52298.52</v>
      </c>
      <c r="L101" s="11">
        <v>46223.420000000006</v>
      </c>
      <c r="M101" s="12">
        <f t="shared" si="6"/>
        <v>251534.45600000001</v>
      </c>
      <c r="N101" s="13">
        <v>122249.52150911232</v>
      </c>
      <c r="O101" s="11">
        <v>7007.7343947182717</v>
      </c>
      <c r="P101" s="18">
        <f t="shared" si="4"/>
        <v>380791.71190383058</v>
      </c>
      <c r="Q101" s="15">
        <f t="shared" si="5"/>
        <v>97.016996663396327</v>
      </c>
    </row>
    <row r="102" spans="1:17" ht="15" x14ac:dyDescent="0.25">
      <c r="A102">
        <v>275</v>
      </c>
      <c r="B102" t="s">
        <v>122</v>
      </c>
      <c r="C102">
        <v>2593</v>
      </c>
      <c r="D102" s="10">
        <v>17124.822000000004</v>
      </c>
      <c r="E102" s="10">
        <v>10888.710000000001</v>
      </c>
      <c r="F102" s="10">
        <v>6236.1120000000001</v>
      </c>
      <c r="G102" s="10">
        <v>9343.1299999999992</v>
      </c>
      <c r="H102" s="10">
        <v>2063.6</v>
      </c>
      <c r="I102" s="10">
        <v>190764.03</v>
      </c>
      <c r="J102" s="10">
        <v>22681.985097402594</v>
      </c>
      <c r="K102" s="10">
        <v>11782.800000000001</v>
      </c>
      <c r="L102" s="11">
        <v>61424.480000000003</v>
      </c>
      <c r="M102" s="12">
        <f t="shared" si="6"/>
        <v>292502.86199999996</v>
      </c>
      <c r="N102" s="13">
        <v>62809.422717056623</v>
      </c>
      <c r="O102" s="11">
        <v>3835.2428105984782</v>
      </c>
      <c r="P102" s="18">
        <f t="shared" si="4"/>
        <v>359147.52752765507</v>
      </c>
      <c r="Q102" s="15">
        <f t="shared" si="5"/>
        <v>138.50656672875243</v>
      </c>
    </row>
    <row r="103" spans="1:17" ht="15" x14ac:dyDescent="0.25">
      <c r="A103">
        <v>276</v>
      </c>
      <c r="B103" t="s">
        <v>123</v>
      </c>
      <c r="C103">
        <v>14857</v>
      </c>
      <c r="D103" s="10">
        <v>261013.41400000002</v>
      </c>
      <c r="E103" s="10">
        <v>170589.79</v>
      </c>
      <c r="F103" s="10">
        <v>90423.624000000011</v>
      </c>
      <c r="G103" s="10">
        <v>63811.590000000004</v>
      </c>
      <c r="H103" s="10">
        <v>11652.639999999998</v>
      </c>
      <c r="I103" s="10">
        <v>427953.95</v>
      </c>
      <c r="J103" s="10">
        <v>50805.394197138317</v>
      </c>
      <c r="K103" s="10">
        <v>92586.090000000011</v>
      </c>
      <c r="L103" s="11">
        <v>351871.60333333333</v>
      </c>
      <c r="M103" s="12">
        <f t="shared" si="6"/>
        <v>1208889.2873333334</v>
      </c>
      <c r="N103" s="13">
        <v>323058.23618527612</v>
      </c>
      <c r="O103" s="11">
        <v>23698.68409843362</v>
      </c>
      <c r="P103" s="18">
        <f t="shared" si="4"/>
        <v>1555646.2076170433</v>
      </c>
      <c r="Q103" s="15">
        <f t="shared" si="5"/>
        <v>104.70796308925377</v>
      </c>
    </row>
    <row r="104" spans="1:17" ht="15" x14ac:dyDescent="0.25">
      <c r="A104">
        <v>280</v>
      </c>
      <c r="B104" t="s">
        <v>124</v>
      </c>
      <c r="C104">
        <v>2068</v>
      </c>
      <c r="D104" s="10">
        <v>3629.57</v>
      </c>
      <c r="E104" s="10">
        <v>3629.57</v>
      </c>
      <c r="F104" s="10">
        <v>0</v>
      </c>
      <c r="G104" s="10">
        <v>8945.5499999999993</v>
      </c>
      <c r="H104" s="10">
        <v>911.19999999999982</v>
      </c>
      <c r="I104" s="10">
        <v>1828.79</v>
      </c>
      <c r="J104" s="10">
        <v>0</v>
      </c>
      <c r="K104" s="10">
        <v>13655.453333333333</v>
      </c>
      <c r="L104" s="11">
        <v>5931.2333333333327</v>
      </c>
      <c r="M104" s="12">
        <f t="shared" si="6"/>
        <v>34901.796666666662</v>
      </c>
      <c r="N104" s="13">
        <v>30038.558099005095</v>
      </c>
      <c r="O104" s="11">
        <v>1921.1556565069814</v>
      </c>
      <c r="P104" s="18">
        <f t="shared" si="4"/>
        <v>66861.510422178733</v>
      </c>
      <c r="Q104" s="15">
        <f t="shared" si="5"/>
        <v>32.331484730260506</v>
      </c>
    </row>
    <row r="105" spans="1:17" ht="15" x14ac:dyDescent="0.25">
      <c r="A105">
        <v>284</v>
      </c>
      <c r="B105" t="s">
        <v>125</v>
      </c>
      <c r="C105">
        <v>2292</v>
      </c>
      <c r="D105" s="10">
        <v>33713.644</v>
      </c>
      <c r="E105" s="10">
        <v>29036.560000000001</v>
      </c>
      <c r="F105" s="10">
        <v>4677.0839999999998</v>
      </c>
      <c r="G105" s="10">
        <v>6957.65</v>
      </c>
      <c r="H105" s="10">
        <v>1088.08</v>
      </c>
      <c r="I105" s="10">
        <v>16475.88</v>
      </c>
      <c r="J105" s="10">
        <v>0</v>
      </c>
      <c r="K105" s="10">
        <v>13421.539999999999</v>
      </c>
      <c r="L105" s="11">
        <v>30937.17</v>
      </c>
      <c r="M105" s="12">
        <f t="shared" si="6"/>
        <v>102593.96399999999</v>
      </c>
      <c r="N105" s="13">
        <v>35526.800728252114</v>
      </c>
      <c r="O105" s="11">
        <v>2236.3897642303673</v>
      </c>
      <c r="P105" s="18">
        <f t="shared" si="4"/>
        <v>140357.15449248248</v>
      </c>
      <c r="Q105" s="15">
        <f t="shared" si="5"/>
        <v>61.237851000210512</v>
      </c>
    </row>
    <row r="106" spans="1:17" ht="15" x14ac:dyDescent="0.25">
      <c r="A106">
        <v>285</v>
      </c>
      <c r="B106" t="s">
        <v>126</v>
      </c>
      <c r="C106">
        <v>51668</v>
      </c>
      <c r="D106" s="10">
        <v>1294959.2200000002</v>
      </c>
      <c r="E106" s="10">
        <v>725914</v>
      </c>
      <c r="F106" s="10">
        <v>569045.22</v>
      </c>
      <c r="G106" s="10">
        <v>321244.63999999996</v>
      </c>
      <c r="H106" s="10">
        <v>58713.439999999995</v>
      </c>
      <c r="I106" s="10">
        <v>1220607.71</v>
      </c>
      <c r="J106" s="10">
        <v>355664.53520023316</v>
      </c>
      <c r="K106" s="10">
        <v>214481.01333333334</v>
      </c>
      <c r="L106" s="11">
        <v>2221144.6866666665</v>
      </c>
      <c r="M106" s="12">
        <f t="shared" si="6"/>
        <v>5331150.709999999</v>
      </c>
      <c r="N106" s="13">
        <v>2222102.9232224319</v>
      </c>
      <c r="O106" s="11">
        <v>117650.47520411259</v>
      </c>
      <c r="P106" s="18">
        <f t="shared" si="4"/>
        <v>7670904.1084265439</v>
      </c>
      <c r="Q106" s="15">
        <f t="shared" si="5"/>
        <v>148.46528041392241</v>
      </c>
    </row>
    <row r="107" spans="1:17" ht="15" x14ac:dyDescent="0.25">
      <c r="A107">
        <v>286</v>
      </c>
      <c r="B107" t="s">
        <v>127</v>
      </c>
      <c r="C107">
        <v>81187</v>
      </c>
      <c r="D107" s="10">
        <v>1125999.2239999999</v>
      </c>
      <c r="E107" s="10">
        <v>754950.56</v>
      </c>
      <c r="F107" s="10">
        <v>371048.66399999999</v>
      </c>
      <c r="G107" s="10">
        <v>663958.6</v>
      </c>
      <c r="H107" s="10">
        <v>76122.719999999987</v>
      </c>
      <c r="I107" s="10">
        <v>1615707.88</v>
      </c>
      <c r="J107" s="10">
        <v>354249.42438534275</v>
      </c>
      <c r="K107" s="10">
        <v>377310.06666666665</v>
      </c>
      <c r="L107" s="11">
        <v>2909282.5666666669</v>
      </c>
      <c r="M107" s="12">
        <f t="shared" si="6"/>
        <v>6768381.0573333334</v>
      </c>
      <c r="N107" s="13">
        <v>2874404.551309864</v>
      </c>
      <c r="O107" s="11">
        <v>149785.68068551677</v>
      </c>
      <c r="P107" s="18">
        <f t="shared" si="4"/>
        <v>9792571.289328713</v>
      </c>
      <c r="Q107" s="15">
        <f t="shared" si="5"/>
        <v>120.6174792679704</v>
      </c>
    </row>
    <row r="108" spans="1:17" ht="15" x14ac:dyDescent="0.25">
      <c r="A108">
        <v>287</v>
      </c>
      <c r="B108" t="s">
        <v>128</v>
      </c>
      <c r="C108">
        <v>6404</v>
      </c>
      <c r="D108" s="10">
        <v>40485.756000000001</v>
      </c>
      <c r="E108" s="10">
        <v>21777.420000000002</v>
      </c>
      <c r="F108" s="10">
        <v>18708.335999999999</v>
      </c>
      <c r="G108" s="10">
        <v>24848.75</v>
      </c>
      <c r="H108" s="10">
        <v>2422.7199999999998</v>
      </c>
      <c r="I108" s="10">
        <v>46061.31</v>
      </c>
      <c r="J108" s="10">
        <v>0</v>
      </c>
      <c r="K108" s="10">
        <v>30627.89333333333</v>
      </c>
      <c r="L108" s="11">
        <v>112419.82333333332</v>
      </c>
      <c r="M108" s="12">
        <f t="shared" si="6"/>
        <v>256866.25266666664</v>
      </c>
      <c r="N108" s="13">
        <v>86264.577104835145</v>
      </c>
      <c r="O108" s="11">
        <v>5364.9933333525269</v>
      </c>
      <c r="P108" s="18">
        <f t="shared" si="4"/>
        <v>348495.82310485432</v>
      </c>
      <c r="Q108" s="15">
        <f t="shared" si="5"/>
        <v>54.418460822119663</v>
      </c>
    </row>
    <row r="109" spans="1:17" ht="15" x14ac:dyDescent="0.25">
      <c r="A109">
        <v>288</v>
      </c>
      <c r="B109" t="s">
        <v>129</v>
      </c>
      <c r="C109">
        <v>6416</v>
      </c>
      <c r="D109" s="10">
        <v>16077.307999999999</v>
      </c>
      <c r="E109" s="10">
        <v>14518.28</v>
      </c>
      <c r="F109" s="10">
        <v>1559.028</v>
      </c>
      <c r="G109" s="10">
        <v>18487.47</v>
      </c>
      <c r="H109" s="10">
        <v>2202.9599999999996</v>
      </c>
      <c r="I109" s="10">
        <v>31738.58</v>
      </c>
      <c r="J109" s="10">
        <v>0</v>
      </c>
      <c r="K109" s="10">
        <v>35371.173333333332</v>
      </c>
      <c r="L109" s="11">
        <v>93780.523333333331</v>
      </c>
      <c r="M109" s="12">
        <f t="shared" si="6"/>
        <v>197658.01466666668</v>
      </c>
      <c r="N109" s="13">
        <v>83183.699351091025</v>
      </c>
      <c r="O109" s="11">
        <v>5329.0178210587937</v>
      </c>
      <c r="P109" s="18">
        <f t="shared" si="4"/>
        <v>286170.73183881649</v>
      </c>
      <c r="Q109" s="15">
        <f t="shared" si="5"/>
        <v>44.602670174379128</v>
      </c>
    </row>
    <row r="110" spans="1:17" ht="15" x14ac:dyDescent="0.25">
      <c r="A110">
        <v>290</v>
      </c>
      <c r="B110" t="s">
        <v>130</v>
      </c>
      <c r="C110">
        <v>8042</v>
      </c>
      <c r="D110" s="10">
        <v>156193.94</v>
      </c>
      <c r="E110" s="10">
        <v>101627.96</v>
      </c>
      <c r="F110" s="10">
        <v>54565.98</v>
      </c>
      <c r="G110" s="10">
        <v>41547.11</v>
      </c>
      <c r="H110" s="10">
        <v>7857.7599999999993</v>
      </c>
      <c r="I110" s="10">
        <v>251912.41</v>
      </c>
      <c r="J110" s="10">
        <v>52971.251587256476</v>
      </c>
      <c r="K110" s="10">
        <v>16912.03</v>
      </c>
      <c r="L110" s="11">
        <v>501140.8</v>
      </c>
      <c r="M110" s="12">
        <f t="shared" si="6"/>
        <v>975564.05</v>
      </c>
      <c r="N110" s="13">
        <v>377169.86479593429</v>
      </c>
      <c r="O110" s="11">
        <v>15862.563420635021</v>
      </c>
      <c r="P110" s="18">
        <f t="shared" si="4"/>
        <v>1368596.4782165692</v>
      </c>
      <c r="Q110" s="15">
        <f t="shared" si="5"/>
        <v>170.18110895505708</v>
      </c>
    </row>
    <row r="111" spans="1:17" ht="15" x14ac:dyDescent="0.25">
      <c r="A111">
        <v>291</v>
      </c>
      <c r="B111" t="s">
        <v>131</v>
      </c>
      <c r="C111">
        <v>2161</v>
      </c>
      <c r="D111" s="10">
        <v>7259.14</v>
      </c>
      <c r="E111" s="10">
        <v>7259.14</v>
      </c>
      <c r="F111" s="10">
        <v>0</v>
      </c>
      <c r="G111" s="10">
        <v>7156.4400000000005</v>
      </c>
      <c r="H111" s="10">
        <v>1629.4399999999998</v>
      </c>
      <c r="I111" s="10">
        <v>67488.31</v>
      </c>
      <c r="J111" s="10">
        <v>9788.0180952380942</v>
      </c>
      <c r="K111" s="10">
        <v>11500.4</v>
      </c>
      <c r="L111" s="11">
        <v>63181.203333333331</v>
      </c>
      <c r="M111" s="12">
        <f t="shared" si="6"/>
        <v>158214.93333333332</v>
      </c>
      <c r="N111" s="13">
        <v>51718.819089481025</v>
      </c>
      <c r="O111" s="11">
        <v>3412.2931660659974</v>
      </c>
      <c r="P111" s="18">
        <f t="shared" si="4"/>
        <v>213346.04558888034</v>
      </c>
      <c r="Q111" s="15">
        <f t="shared" si="5"/>
        <v>98.725611100823855</v>
      </c>
    </row>
    <row r="112" spans="1:17" ht="15" x14ac:dyDescent="0.25">
      <c r="A112">
        <v>297</v>
      </c>
      <c r="B112" t="s">
        <v>132</v>
      </c>
      <c r="C112">
        <v>120210</v>
      </c>
      <c r="D112" s="10">
        <v>2757308.64</v>
      </c>
      <c r="E112" s="10">
        <v>2351961.3600000003</v>
      </c>
      <c r="F112" s="10">
        <v>405347.28</v>
      </c>
      <c r="G112" s="10">
        <v>835315.58000000007</v>
      </c>
      <c r="H112" s="10">
        <v>97680.639999999999</v>
      </c>
      <c r="I112" s="10">
        <v>1041068.8500000001</v>
      </c>
      <c r="J112" s="10">
        <v>272679.23184741638</v>
      </c>
      <c r="K112" s="10">
        <v>623153.62333333341</v>
      </c>
      <c r="L112" s="11">
        <v>2205183.6</v>
      </c>
      <c r="M112" s="12">
        <f t="shared" si="6"/>
        <v>7559710.9333333336</v>
      </c>
      <c r="N112" s="13">
        <v>3845883.2473683544</v>
      </c>
      <c r="O112" s="11">
        <v>184572.41857301595</v>
      </c>
      <c r="P112" s="18">
        <f t="shared" si="4"/>
        <v>11590166.599274704</v>
      </c>
      <c r="Q112" s="15">
        <f t="shared" si="5"/>
        <v>96.415993671697066</v>
      </c>
    </row>
    <row r="113" spans="1:17" ht="15" x14ac:dyDescent="0.25">
      <c r="A113">
        <v>300</v>
      </c>
      <c r="B113" t="s">
        <v>133</v>
      </c>
      <c r="C113">
        <v>3534</v>
      </c>
      <c r="D113" s="10">
        <v>40972.784</v>
      </c>
      <c r="E113" s="10">
        <v>36295.700000000004</v>
      </c>
      <c r="F113" s="10">
        <v>4677.0839999999998</v>
      </c>
      <c r="G113" s="10">
        <v>19879</v>
      </c>
      <c r="H113" s="10">
        <v>1388.2399999999998</v>
      </c>
      <c r="I113" s="10">
        <v>2264.85</v>
      </c>
      <c r="J113" s="10">
        <v>8642.3822222222225</v>
      </c>
      <c r="K113" s="10">
        <v>8341.92</v>
      </c>
      <c r="L113" s="11">
        <v>57183.08666666667</v>
      </c>
      <c r="M113" s="12">
        <f t="shared" si="6"/>
        <v>130029.88066666666</v>
      </c>
      <c r="N113" s="13">
        <v>51990.18778077911</v>
      </c>
      <c r="O113" s="11">
        <v>3263.6436152687243</v>
      </c>
      <c r="P113" s="18">
        <f t="shared" si="4"/>
        <v>185283.71206271451</v>
      </c>
      <c r="Q113" s="15">
        <f t="shared" si="5"/>
        <v>52.428894188657189</v>
      </c>
    </row>
    <row r="114" spans="1:17" ht="15" x14ac:dyDescent="0.25">
      <c r="A114">
        <v>301</v>
      </c>
      <c r="B114" t="s">
        <v>134</v>
      </c>
      <c r="C114">
        <v>20456</v>
      </c>
      <c r="D114" s="10">
        <v>208493.49000000002</v>
      </c>
      <c r="E114" s="10">
        <v>185108.07</v>
      </c>
      <c r="F114" s="10">
        <v>23385.420000000002</v>
      </c>
      <c r="G114" s="10">
        <v>125237.7</v>
      </c>
      <c r="H114" s="10">
        <v>11218.479999999998</v>
      </c>
      <c r="I114" s="10">
        <v>653360.35</v>
      </c>
      <c r="J114" s="10">
        <v>48051.287990570214</v>
      </c>
      <c r="K114" s="10">
        <v>74010.156666666662</v>
      </c>
      <c r="L114" s="11">
        <v>306655.5633333333</v>
      </c>
      <c r="M114" s="12">
        <f t="shared" si="6"/>
        <v>1378975.74</v>
      </c>
      <c r="N114" s="13">
        <v>415921.50224623288</v>
      </c>
      <c r="O114" s="11">
        <v>25446.292195635055</v>
      </c>
      <c r="P114" s="18">
        <f t="shared" si="4"/>
        <v>1820343.5344418681</v>
      </c>
      <c r="Q114" s="15">
        <f t="shared" si="5"/>
        <v>88.988244741976345</v>
      </c>
    </row>
    <row r="115" spans="1:17" ht="15" x14ac:dyDescent="0.25">
      <c r="A115">
        <v>304</v>
      </c>
      <c r="B115" t="s">
        <v>135</v>
      </c>
      <c r="C115">
        <v>962</v>
      </c>
      <c r="D115" s="10">
        <v>9865.6820000000007</v>
      </c>
      <c r="E115" s="10">
        <v>3629.57</v>
      </c>
      <c r="F115" s="10">
        <v>6236.1120000000001</v>
      </c>
      <c r="G115" s="10">
        <v>4770.96</v>
      </c>
      <c r="H115" s="10">
        <v>546.71999999999991</v>
      </c>
      <c r="I115" s="10">
        <v>30096.66</v>
      </c>
      <c r="J115" s="10">
        <v>3960.3983333333331</v>
      </c>
      <c r="K115" s="10">
        <v>18014.400000000001</v>
      </c>
      <c r="L115" s="11">
        <v>26570.513333333336</v>
      </c>
      <c r="M115" s="12">
        <f t="shared" si="6"/>
        <v>89864.935333333327</v>
      </c>
      <c r="N115" s="13">
        <v>16860.176616797613</v>
      </c>
      <c r="O115" s="11">
        <v>1039.8083553285451</v>
      </c>
      <c r="P115" s="18">
        <f t="shared" si="4"/>
        <v>107764.92030545948</v>
      </c>
      <c r="Q115" s="15">
        <f t="shared" si="5"/>
        <v>112.02174667927181</v>
      </c>
    </row>
    <row r="116" spans="1:17" ht="15" x14ac:dyDescent="0.25">
      <c r="A116">
        <v>305</v>
      </c>
      <c r="B116" t="s">
        <v>136</v>
      </c>
      <c r="C116">
        <v>15213</v>
      </c>
      <c r="D116" s="10">
        <v>100678.39</v>
      </c>
      <c r="E116" s="10">
        <v>61702.69</v>
      </c>
      <c r="F116" s="10">
        <v>38975.699999999997</v>
      </c>
      <c r="G116" s="10">
        <v>37571.31</v>
      </c>
      <c r="H116" s="10">
        <v>11164.88</v>
      </c>
      <c r="I116" s="10">
        <v>350909.29</v>
      </c>
      <c r="J116" s="10">
        <v>60259.804380070542</v>
      </c>
      <c r="K116" s="10">
        <v>101224.56</v>
      </c>
      <c r="L116" s="11">
        <v>577655.02</v>
      </c>
      <c r="M116" s="12">
        <f t="shared" si="6"/>
        <v>1179203.45</v>
      </c>
      <c r="N116" s="13">
        <v>363706.16780876531</v>
      </c>
      <c r="O116" s="11">
        <v>22158.27807203832</v>
      </c>
      <c r="P116" s="18">
        <f t="shared" si="4"/>
        <v>1565067.8958808037</v>
      </c>
      <c r="Q116" s="15">
        <f t="shared" si="5"/>
        <v>102.87700623682402</v>
      </c>
    </row>
    <row r="117" spans="1:17" ht="15" x14ac:dyDescent="0.25">
      <c r="A117">
        <v>309</v>
      </c>
      <c r="B117" t="s">
        <v>137</v>
      </c>
      <c r="C117">
        <v>6552</v>
      </c>
      <c r="D117" s="10">
        <v>132881.978</v>
      </c>
      <c r="E117" s="10">
        <v>68961.83</v>
      </c>
      <c r="F117" s="10">
        <v>63920.148000000001</v>
      </c>
      <c r="G117" s="10">
        <v>62420.060000000005</v>
      </c>
      <c r="H117" s="10">
        <v>6914.4</v>
      </c>
      <c r="I117" s="10">
        <v>334599.65000000002</v>
      </c>
      <c r="J117" s="10">
        <v>46194.345888888893</v>
      </c>
      <c r="K117" s="10">
        <v>25528.75</v>
      </c>
      <c r="L117" s="11">
        <v>257907.08</v>
      </c>
      <c r="M117" s="12">
        <f t="shared" si="6"/>
        <v>820251.91799999995</v>
      </c>
      <c r="N117" s="13">
        <v>198055.80308846073</v>
      </c>
      <c r="O117" s="11">
        <v>15964.581955497306</v>
      </c>
      <c r="P117" s="18">
        <f t="shared" si="4"/>
        <v>1034272.3030439579</v>
      </c>
      <c r="Q117" s="15">
        <f t="shared" si="5"/>
        <v>157.8559681080522</v>
      </c>
    </row>
    <row r="118" spans="1:17" ht="15" x14ac:dyDescent="0.25">
      <c r="A118">
        <v>312</v>
      </c>
      <c r="B118" t="s">
        <v>138</v>
      </c>
      <c r="C118">
        <v>1288</v>
      </c>
      <c r="D118" s="10">
        <v>14518.28</v>
      </c>
      <c r="E118" s="10">
        <v>14518.28</v>
      </c>
      <c r="F118" s="10">
        <v>0</v>
      </c>
      <c r="G118" s="10">
        <v>5963.7</v>
      </c>
      <c r="H118" s="10">
        <v>921.92</v>
      </c>
      <c r="I118" s="10">
        <v>17781.79</v>
      </c>
      <c r="J118" s="10">
        <v>10414.996666666668</v>
      </c>
      <c r="K118" s="10">
        <v>8357.0399999999991</v>
      </c>
      <c r="L118" s="11">
        <v>21616.066666666666</v>
      </c>
      <c r="M118" s="12">
        <f t="shared" si="6"/>
        <v>69158.796666666662</v>
      </c>
      <c r="N118" s="13">
        <v>27781.09081715966</v>
      </c>
      <c r="O118" s="11">
        <v>2114.4317225542513</v>
      </c>
      <c r="P118" s="18">
        <f t="shared" si="4"/>
        <v>99054.319206380562</v>
      </c>
      <c r="Q118" s="15">
        <f t="shared" si="5"/>
        <v>76.905527334146399</v>
      </c>
    </row>
    <row r="119" spans="1:17" ht="15" x14ac:dyDescent="0.25">
      <c r="A119">
        <v>316</v>
      </c>
      <c r="B119" t="s">
        <v>139</v>
      </c>
      <c r="C119">
        <v>4326</v>
      </c>
      <c r="D119" s="10">
        <v>92834.277999999991</v>
      </c>
      <c r="E119" s="10">
        <v>83480.11</v>
      </c>
      <c r="F119" s="10">
        <v>9354.1679999999997</v>
      </c>
      <c r="G119" s="10">
        <v>13517.720000000001</v>
      </c>
      <c r="H119" s="10">
        <v>3564.3999999999996</v>
      </c>
      <c r="I119" s="10">
        <v>80095.25</v>
      </c>
      <c r="J119" s="10">
        <v>12973.425883597884</v>
      </c>
      <c r="K119" s="10">
        <v>16926.493333333332</v>
      </c>
      <c r="L119" s="11">
        <v>108115.77666666667</v>
      </c>
      <c r="M119" s="12">
        <f t="shared" si="6"/>
        <v>315053.91800000001</v>
      </c>
      <c r="N119" s="13">
        <v>109859.48041349369</v>
      </c>
      <c r="O119" s="11">
        <v>6928.0818674990087</v>
      </c>
      <c r="P119" s="18">
        <f t="shared" si="4"/>
        <v>431841.48028099269</v>
      </c>
      <c r="Q119" s="15">
        <f t="shared" si="5"/>
        <v>99.824660259129146</v>
      </c>
    </row>
    <row r="120" spans="1:17" ht="15" x14ac:dyDescent="0.25">
      <c r="A120">
        <v>317</v>
      </c>
      <c r="B120" t="s">
        <v>140</v>
      </c>
      <c r="C120">
        <v>2538</v>
      </c>
      <c r="D120" s="10">
        <v>0</v>
      </c>
      <c r="E120" s="10">
        <v>0</v>
      </c>
      <c r="F120" s="10">
        <v>0</v>
      </c>
      <c r="G120" s="10">
        <v>6758.8600000000006</v>
      </c>
      <c r="H120" s="10">
        <v>1640.1599999999999</v>
      </c>
      <c r="I120" s="10">
        <v>11373.22</v>
      </c>
      <c r="J120" s="10">
        <v>4412.3516666666665</v>
      </c>
      <c r="K120" s="10">
        <v>7054.4533333333338</v>
      </c>
      <c r="L120" s="11">
        <v>82653.773333333331</v>
      </c>
      <c r="M120" s="12">
        <f t="shared" si="6"/>
        <v>109480.46666666666</v>
      </c>
      <c r="N120" s="13">
        <v>57461.656673557176</v>
      </c>
      <c r="O120" s="11">
        <v>3195.9125921233381</v>
      </c>
      <c r="P120" s="18">
        <f t="shared" si="4"/>
        <v>170138.03593234718</v>
      </c>
      <c r="Q120" s="15">
        <f t="shared" si="5"/>
        <v>67.036263172713618</v>
      </c>
    </row>
    <row r="121" spans="1:17" ht="15" x14ac:dyDescent="0.25">
      <c r="A121">
        <v>320</v>
      </c>
      <c r="B121" t="s">
        <v>141</v>
      </c>
      <c r="C121">
        <v>7191</v>
      </c>
      <c r="D121" s="10">
        <v>90763.736000000004</v>
      </c>
      <c r="E121" s="10">
        <v>79850.540000000008</v>
      </c>
      <c r="F121" s="10">
        <v>10913.196</v>
      </c>
      <c r="G121" s="10">
        <v>41149.53</v>
      </c>
      <c r="H121" s="10">
        <v>6769.6799999999994</v>
      </c>
      <c r="I121" s="10">
        <v>146350.79</v>
      </c>
      <c r="J121" s="10">
        <v>52014.641397306397</v>
      </c>
      <c r="K121" s="10">
        <v>36393.93</v>
      </c>
      <c r="L121" s="11">
        <v>156573.34</v>
      </c>
      <c r="M121" s="12">
        <f t="shared" si="6"/>
        <v>478001.00600000005</v>
      </c>
      <c r="N121" s="13">
        <v>234586.91965262091</v>
      </c>
      <c r="O121" s="11">
        <v>12131.027145475658</v>
      </c>
      <c r="P121" s="18">
        <f t="shared" si="4"/>
        <v>724718.95279809658</v>
      </c>
      <c r="Q121" s="15">
        <f t="shared" si="5"/>
        <v>100.78138684440225</v>
      </c>
    </row>
    <row r="122" spans="1:17" ht="15" x14ac:dyDescent="0.25">
      <c r="A122">
        <v>322</v>
      </c>
      <c r="B122" t="s">
        <v>142</v>
      </c>
      <c r="C122">
        <v>6609</v>
      </c>
      <c r="D122" s="10">
        <v>43092.29800000001</v>
      </c>
      <c r="E122" s="10">
        <v>18147.850000000002</v>
      </c>
      <c r="F122" s="10">
        <v>24944.448</v>
      </c>
      <c r="G122" s="10">
        <v>29818.5</v>
      </c>
      <c r="H122" s="10">
        <v>3768.08</v>
      </c>
      <c r="I122" s="10">
        <v>104672.68</v>
      </c>
      <c r="J122" s="10">
        <v>19387.101666666666</v>
      </c>
      <c r="K122" s="10">
        <v>89023.266666666677</v>
      </c>
      <c r="L122" s="11">
        <v>78160.210000000006</v>
      </c>
      <c r="M122" s="12">
        <f t="shared" si="6"/>
        <v>348535.0346666667</v>
      </c>
      <c r="N122" s="13">
        <v>124042.72796643959</v>
      </c>
      <c r="O122" s="11">
        <v>6944.5398731231217</v>
      </c>
      <c r="P122" s="18">
        <f t="shared" si="4"/>
        <v>479522.30250622943</v>
      </c>
      <c r="Q122" s="15">
        <f t="shared" si="5"/>
        <v>72.555954381332938</v>
      </c>
    </row>
    <row r="123" spans="1:17" ht="15" x14ac:dyDescent="0.25">
      <c r="A123">
        <v>398</v>
      </c>
      <c r="B123" t="s">
        <v>143</v>
      </c>
      <c r="C123">
        <v>119984</v>
      </c>
      <c r="D123" s="10">
        <v>1907387.8779999998</v>
      </c>
      <c r="E123" s="10">
        <v>845689.81</v>
      </c>
      <c r="F123" s="10">
        <v>1061698.068</v>
      </c>
      <c r="G123" s="10">
        <v>589809.93000000005</v>
      </c>
      <c r="H123" s="10">
        <v>130231.91999999998</v>
      </c>
      <c r="I123" s="10">
        <v>1578967.37</v>
      </c>
      <c r="J123" s="10">
        <v>517475.33212658385</v>
      </c>
      <c r="K123" s="10">
        <v>490911.66666666669</v>
      </c>
      <c r="L123" s="11">
        <v>5606248.0933333337</v>
      </c>
      <c r="M123" s="12">
        <f t="shared" si="6"/>
        <v>10303556.857999999</v>
      </c>
      <c r="N123" s="13">
        <v>4243697.6341146827</v>
      </c>
      <c r="O123" s="11">
        <v>259609.95221521964</v>
      </c>
      <c r="P123" s="18">
        <f t="shared" si="4"/>
        <v>14806864.444329901</v>
      </c>
      <c r="Q123" s="15">
        <f t="shared" si="5"/>
        <v>123.40699130158939</v>
      </c>
    </row>
    <row r="124" spans="1:17" ht="15" x14ac:dyDescent="0.25">
      <c r="A124">
        <v>399</v>
      </c>
      <c r="B124" t="s">
        <v>144</v>
      </c>
      <c r="C124">
        <v>7996</v>
      </c>
      <c r="D124" s="10">
        <v>130713.49200000001</v>
      </c>
      <c r="E124" s="10">
        <v>108887.1</v>
      </c>
      <c r="F124" s="10">
        <v>21826.392</v>
      </c>
      <c r="G124" s="10">
        <v>38764.050000000003</v>
      </c>
      <c r="H124" s="10">
        <v>4111.119999999999</v>
      </c>
      <c r="I124" s="10">
        <v>65452.130000000005</v>
      </c>
      <c r="J124" s="10">
        <v>10374.525714285714</v>
      </c>
      <c r="K124" s="10">
        <v>39114.149999999994</v>
      </c>
      <c r="L124" s="11">
        <v>68599.296666666676</v>
      </c>
      <c r="M124" s="12">
        <f t="shared" si="6"/>
        <v>346754.23866666673</v>
      </c>
      <c r="N124" s="13">
        <v>155584.32656407767</v>
      </c>
      <c r="O124" s="11">
        <v>7992.1552311195137</v>
      </c>
      <c r="P124" s="18">
        <f t="shared" si="4"/>
        <v>510330.72046186397</v>
      </c>
      <c r="Q124" s="15">
        <f t="shared" si="5"/>
        <v>63.823251683574782</v>
      </c>
    </row>
    <row r="125" spans="1:17" ht="15" x14ac:dyDescent="0.25">
      <c r="A125">
        <v>400</v>
      </c>
      <c r="B125" t="s">
        <v>145</v>
      </c>
      <c r="C125">
        <v>8468</v>
      </c>
      <c r="D125" s="10">
        <v>181015.95800000001</v>
      </c>
      <c r="E125" s="10">
        <v>156071.51</v>
      </c>
      <c r="F125" s="10">
        <v>24944.448</v>
      </c>
      <c r="G125" s="10">
        <v>62618.85</v>
      </c>
      <c r="H125" s="10">
        <v>3296.3999999999996</v>
      </c>
      <c r="I125" s="10">
        <v>240340.91999999998</v>
      </c>
      <c r="J125" s="10">
        <v>13225.684715909092</v>
      </c>
      <c r="K125" s="10">
        <v>29005.97</v>
      </c>
      <c r="L125" s="11">
        <v>75389.403333333335</v>
      </c>
      <c r="M125" s="12">
        <f t="shared" si="6"/>
        <v>591667.50133333332</v>
      </c>
      <c r="N125" s="13">
        <v>97548.164711471909</v>
      </c>
      <c r="O125" s="11">
        <v>6470.950211285679</v>
      </c>
      <c r="P125" s="18">
        <f t="shared" si="4"/>
        <v>695686.61625609093</v>
      </c>
      <c r="Q125" s="15">
        <f t="shared" si="5"/>
        <v>82.154772821928546</v>
      </c>
    </row>
    <row r="126" spans="1:17" ht="15" x14ac:dyDescent="0.25">
      <c r="A126">
        <v>402</v>
      </c>
      <c r="B126" t="s">
        <v>146</v>
      </c>
      <c r="C126">
        <v>9358</v>
      </c>
      <c r="D126" s="10">
        <v>168032.22</v>
      </c>
      <c r="E126" s="10">
        <v>152441.94</v>
      </c>
      <c r="F126" s="10">
        <v>15590.28</v>
      </c>
      <c r="G126" s="10">
        <v>62618.85</v>
      </c>
      <c r="H126" s="10">
        <v>7445.0399999999991</v>
      </c>
      <c r="I126" s="10">
        <v>216970.73</v>
      </c>
      <c r="J126" s="10">
        <v>36334.01357352941</v>
      </c>
      <c r="K126" s="10">
        <v>28493.163333333334</v>
      </c>
      <c r="L126" s="11">
        <v>102808.83</v>
      </c>
      <c r="M126" s="12">
        <f t="shared" si="6"/>
        <v>586368.83333333337</v>
      </c>
      <c r="N126" s="13">
        <v>268368.59266669548</v>
      </c>
      <c r="O126" s="11">
        <v>13625.435156152285</v>
      </c>
      <c r="P126" s="18">
        <f t="shared" si="4"/>
        <v>868362.86115618108</v>
      </c>
      <c r="Q126" s="15">
        <f t="shared" si="5"/>
        <v>92.793637652936638</v>
      </c>
    </row>
    <row r="127" spans="1:17" ht="15" x14ac:dyDescent="0.25">
      <c r="A127">
        <v>403</v>
      </c>
      <c r="B127" t="s">
        <v>147</v>
      </c>
      <c r="C127">
        <v>2925</v>
      </c>
      <c r="D127" s="10">
        <v>16077.307999999999</v>
      </c>
      <c r="E127" s="10">
        <v>14518.28</v>
      </c>
      <c r="F127" s="10">
        <v>1559.028</v>
      </c>
      <c r="G127" s="10">
        <v>13120.14</v>
      </c>
      <c r="H127" s="10">
        <v>1345.36</v>
      </c>
      <c r="I127" s="10">
        <v>22749.759999999998</v>
      </c>
      <c r="J127" s="10">
        <v>8093.9822222222238</v>
      </c>
      <c r="K127" s="10">
        <v>20383.066666666669</v>
      </c>
      <c r="L127" s="11">
        <v>59057.46333333334</v>
      </c>
      <c r="M127" s="12">
        <f t="shared" si="6"/>
        <v>132733.098</v>
      </c>
      <c r="N127" s="13">
        <v>47402.818270710362</v>
      </c>
      <c r="O127" s="11">
        <v>2786.0449520613051</v>
      </c>
      <c r="P127" s="18">
        <f t="shared" si="4"/>
        <v>182921.96122277167</v>
      </c>
      <c r="Q127" s="15">
        <f t="shared" si="5"/>
        <v>62.53742264026382</v>
      </c>
    </row>
    <row r="128" spans="1:17" ht="15" x14ac:dyDescent="0.25">
      <c r="A128">
        <v>405</v>
      </c>
      <c r="B128" t="s">
        <v>148</v>
      </c>
      <c r="C128">
        <v>72662</v>
      </c>
      <c r="D128" s="10">
        <v>1118179.5979999998</v>
      </c>
      <c r="E128" s="10">
        <v>765839.27</v>
      </c>
      <c r="F128" s="10">
        <v>352340.32799999998</v>
      </c>
      <c r="G128" s="10">
        <v>572515.19999999995</v>
      </c>
      <c r="H128" s="10">
        <v>64780.959999999992</v>
      </c>
      <c r="I128" s="10">
        <v>1700689.78</v>
      </c>
      <c r="J128" s="10">
        <v>266687.10533061222</v>
      </c>
      <c r="K128" s="10">
        <v>218050.38999999998</v>
      </c>
      <c r="L128" s="11">
        <v>2131277.7566666664</v>
      </c>
      <c r="M128" s="12">
        <f t="shared" si="6"/>
        <v>5805493.6846666662</v>
      </c>
      <c r="N128" s="13">
        <v>2311215.1674966714</v>
      </c>
      <c r="O128" s="11">
        <v>134315.155398851</v>
      </c>
      <c r="P128" s="18">
        <f t="shared" si="4"/>
        <v>8251024.0075621884</v>
      </c>
      <c r="Q128" s="15">
        <f t="shared" si="5"/>
        <v>113.55349436517284</v>
      </c>
    </row>
    <row r="129" spans="1:17" ht="15" x14ac:dyDescent="0.25">
      <c r="A129">
        <v>407</v>
      </c>
      <c r="B129" t="s">
        <v>149</v>
      </c>
      <c r="C129">
        <v>2621</v>
      </c>
      <c r="D129" s="10">
        <v>4677.0839999999998</v>
      </c>
      <c r="E129" s="10">
        <v>0</v>
      </c>
      <c r="F129" s="10">
        <v>4677.0839999999998</v>
      </c>
      <c r="G129" s="10">
        <v>1590.32</v>
      </c>
      <c r="H129" s="10">
        <v>1725.9199999999998</v>
      </c>
      <c r="I129" s="10">
        <v>47456.590000000004</v>
      </c>
      <c r="J129" s="10">
        <v>2994.9074074074074</v>
      </c>
      <c r="K129" s="10">
        <v>20728.893333333333</v>
      </c>
      <c r="L129" s="11">
        <v>72865.919999999998</v>
      </c>
      <c r="M129" s="12">
        <f t="shared" si="6"/>
        <v>149044.72733333334</v>
      </c>
      <c r="N129" s="13">
        <v>59542.922284818756</v>
      </c>
      <c r="O129" s="11">
        <v>3458.3966818207223</v>
      </c>
      <c r="P129" s="18">
        <f t="shared" si="4"/>
        <v>212046.0462999728</v>
      </c>
      <c r="Q129" s="15">
        <f t="shared" si="5"/>
        <v>80.902726554739715</v>
      </c>
    </row>
    <row r="130" spans="1:17" ht="15" x14ac:dyDescent="0.25">
      <c r="A130">
        <v>408</v>
      </c>
      <c r="B130" t="s">
        <v>150</v>
      </c>
      <c r="C130">
        <v>14221</v>
      </c>
      <c r="D130" s="10">
        <v>188786.61200000002</v>
      </c>
      <c r="E130" s="10">
        <v>166960.22</v>
      </c>
      <c r="F130" s="10">
        <v>21826.392</v>
      </c>
      <c r="G130" s="10">
        <v>57052.73</v>
      </c>
      <c r="H130" s="10">
        <v>7595.119999999999</v>
      </c>
      <c r="I130" s="10">
        <v>147422.72</v>
      </c>
      <c r="J130" s="10">
        <v>24625.712287878789</v>
      </c>
      <c r="K130" s="10">
        <v>40615.586666666662</v>
      </c>
      <c r="L130" s="11">
        <v>219900.00333333333</v>
      </c>
      <c r="M130" s="12">
        <f t="shared" si="6"/>
        <v>661372.772</v>
      </c>
      <c r="N130" s="13">
        <v>289004.27913433092</v>
      </c>
      <c r="O130" s="11">
        <v>16188.24203192755</v>
      </c>
      <c r="P130" s="18">
        <f t="shared" si="4"/>
        <v>966565.29316625849</v>
      </c>
      <c r="Q130" s="15">
        <f t="shared" si="5"/>
        <v>67.967463129615254</v>
      </c>
    </row>
    <row r="131" spans="1:17" ht="15" x14ac:dyDescent="0.25">
      <c r="A131">
        <v>410</v>
      </c>
      <c r="B131" t="s">
        <v>151</v>
      </c>
      <c r="C131">
        <v>18823</v>
      </c>
      <c r="D131" s="10">
        <v>181040.44400000002</v>
      </c>
      <c r="E131" s="10">
        <v>145182.80000000002</v>
      </c>
      <c r="F131" s="10">
        <v>35857.644</v>
      </c>
      <c r="G131" s="10">
        <v>124641.33</v>
      </c>
      <c r="H131" s="10">
        <v>13603.679999999998</v>
      </c>
      <c r="I131" s="10">
        <v>558407.14999999991</v>
      </c>
      <c r="J131" s="10">
        <v>84993.364137358629</v>
      </c>
      <c r="K131" s="10">
        <v>112434.93333333333</v>
      </c>
      <c r="L131" s="11">
        <v>375732.09333333332</v>
      </c>
      <c r="M131" s="12">
        <f t="shared" si="6"/>
        <v>1365859.6306666667</v>
      </c>
      <c r="N131" s="13">
        <v>441477.76929008076</v>
      </c>
      <c r="O131" s="11">
        <v>26733.814635613704</v>
      </c>
      <c r="P131" s="18">
        <f t="shared" si="4"/>
        <v>1834071.2145923611</v>
      </c>
      <c r="Q131" s="15">
        <f t="shared" si="5"/>
        <v>97.437773712604852</v>
      </c>
    </row>
    <row r="132" spans="1:17" ht="15" x14ac:dyDescent="0.25">
      <c r="A132">
        <v>416</v>
      </c>
      <c r="B132" t="s">
        <v>152</v>
      </c>
      <c r="C132">
        <v>2964</v>
      </c>
      <c r="D132" s="10">
        <v>23336.448000000004</v>
      </c>
      <c r="E132" s="10">
        <v>21777.420000000002</v>
      </c>
      <c r="F132" s="10">
        <v>1559.028</v>
      </c>
      <c r="G132" s="10">
        <v>12921.35</v>
      </c>
      <c r="H132" s="10">
        <v>2063.6</v>
      </c>
      <c r="I132" s="10">
        <v>41097.130000000005</v>
      </c>
      <c r="J132" s="10">
        <v>3779.601333333334</v>
      </c>
      <c r="K132" s="10">
        <v>9461.5466666666671</v>
      </c>
      <c r="L132" s="11">
        <v>26189.973333333332</v>
      </c>
      <c r="M132" s="12">
        <f t="shared" si="6"/>
        <v>115070.048</v>
      </c>
      <c r="N132" s="13">
        <v>69863.99951100364</v>
      </c>
      <c r="O132" s="11">
        <v>3891.0523296699889</v>
      </c>
      <c r="P132" s="18">
        <f t="shared" si="4"/>
        <v>188825.09984067362</v>
      </c>
      <c r="Q132" s="15">
        <f t="shared" si="5"/>
        <v>63.706174035314987</v>
      </c>
    </row>
    <row r="133" spans="1:17" ht="15" x14ac:dyDescent="0.25">
      <c r="A133">
        <v>418</v>
      </c>
      <c r="B133" t="s">
        <v>153</v>
      </c>
      <c r="C133">
        <v>23828</v>
      </c>
      <c r="D133" s="10">
        <v>251025.302</v>
      </c>
      <c r="E133" s="10">
        <v>221403.77000000002</v>
      </c>
      <c r="F133" s="10">
        <v>29621.531999999999</v>
      </c>
      <c r="G133" s="10">
        <v>61028.53</v>
      </c>
      <c r="H133" s="10">
        <v>12687.119999999999</v>
      </c>
      <c r="I133" s="10">
        <v>129348.48000000001</v>
      </c>
      <c r="J133" s="10">
        <v>50504.573750628471</v>
      </c>
      <c r="K133" s="10">
        <v>182320.38666666669</v>
      </c>
      <c r="L133" s="11">
        <v>411409.72666666674</v>
      </c>
      <c r="M133" s="12">
        <f t="shared" si="6"/>
        <v>1047819.5453333335</v>
      </c>
      <c r="N133" s="13">
        <v>386128.00161123899</v>
      </c>
      <c r="O133" s="11">
        <v>28568.987762738307</v>
      </c>
      <c r="P133" s="18">
        <f t="shared" si="4"/>
        <v>1462516.5347073108</v>
      </c>
      <c r="Q133" s="15">
        <f t="shared" si="5"/>
        <v>61.378065079205591</v>
      </c>
    </row>
    <row r="134" spans="1:17" ht="15" x14ac:dyDescent="0.25">
      <c r="A134">
        <v>420</v>
      </c>
      <c r="B134" t="s">
        <v>154</v>
      </c>
      <c r="C134">
        <v>9402</v>
      </c>
      <c r="D134" s="10">
        <v>166497.67799999999</v>
      </c>
      <c r="E134" s="10">
        <v>141553.23000000001</v>
      </c>
      <c r="F134" s="10">
        <v>24944.448</v>
      </c>
      <c r="G134" s="10">
        <v>73751.09</v>
      </c>
      <c r="H134" s="10">
        <v>6651.7599999999993</v>
      </c>
      <c r="I134" s="10">
        <v>74036.62</v>
      </c>
      <c r="J134" s="10">
        <v>37986.485166666658</v>
      </c>
      <c r="K134" s="10">
        <v>40731.1</v>
      </c>
      <c r="L134" s="11">
        <v>78790.430000000008</v>
      </c>
      <c r="M134" s="12">
        <f t="shared" si="6"/>
        <v>440458.67799999996</v>
      </c>
      <c r="N134" s="13">
        <v>241971.68191259427</v>
      </c>
      <c r="O134" s="11">
        <v>13135.598488762835</v>
      </c>
      <c r="P134" s="18">
        <f t="shared" si="4"/>
        <v>695565.95840135706</v>
      </c>
      <c r="Q134" s="15">
        <f t="shared" si="5"/>
        <v>73.980637992060949</v>
      </c>
    </row>
    <row r="135" spans="1:17" ht="15" x14ac:dyDescent="0.25">
      <c r="A135">
        <v>421</v>
      </c>
      <c r="B135" t="s">
        <v>155</v>
      </c>
      <c r="C135">
        <v>722</v>
      </c>
      <c r="D135" s="10">
        <v>8818.1679999999997</v>
      </c>
      <c r="E135" s="10">
        <v>7259.14</v>
      </c>
      <c r="F135" s="10">
        <v>1559.028</v>
      </c>
      <c r="G135" s="10">
        <v>1391.5300000000002</v>
      </c>
      <c r="H135" s="10">
        <v>439.51999999999992</v>
      </c>
      <c r="I135" s="10">
        <v>5615.23</v>
      </c>
      <c r="J135" s="10">
        <v>2858.2816666666672</v>
      </c>
      <c r="K135" s="10">
        <v>6426</v>
      </c>
      <c r="L135" s="11">
        <v>5920.9266666666663</v>
      </c>
      <c r="M135" s="12">
        <f t="shared" si="6"/>
        <v>28611.374666666667</v>
      </c>
      <c r="N135" s="13">
        <v>16944.827645592617</v>
      </c>
      <c r="O135" s="11">
        <v>890.94780445916831</v>
      </c>
      <c r="P135" s="18">
        <f t="shared" si="4"/>
        <v>46447.150116718447</v>
      </c>
      <c r="Q135" s="15">
        <f t="shared" si="5"/>
        <v>64.331232848640511</v>
      </c>
    </row>
    <row r="136" spans="1:17" ht="15" x14ac:dyDescent="0.25">
      <c r="A136">
        <v>422</v>
      </c>
      <c r="B136" t="s">
        <v>156</v>
      </c>
      <c r="C136">
        <v>10719</v>
      </c>
      <c r="D136" s="10">
        <v>256847.84399999998</v>
      </c>
      <c r="E136" s="10">
        <v>174219.36000000002</v>
      </c>
      <c r="F136" s="10">
        <v>82628.483999999997</v>
      </c>
      <c r="G136" s="10">
        <v>78522.049999999988</v>
      </c>
      <c r="H136" s="10">
        <v>12033.199999999999</v>
      </c>
      <c r="I136" s="10">
        <v>254611.96</v>
      </c>
      <c r="J136" s="10">
        <v>82794.617269841256</v>
      </c>
      <c r="K136" s="10">
        <v>42055.986666666664</v>
      </c>
      <c r="L136" s="11">
        <v>589930.54333333333</v>
      </c>
      <c r="M136" s="12">
        <f t="shared" si="6"/>
        <v>1234001.584</v>
      </c>
      <c r="N136" s="13">
        <v>325763.91655533708</v>
      </c>
      <c r="O136" s="11">
        <v>27389.286359604805</v>
      </c>
      <c r="P136" s="18">
        <f t="shared" ref="P136:P199" si="7">N136+M136+O136</f>
        <v>1587154.7869149421</v>
      </c>
      <c r="Q136" s="15">
        <f t="shared" ref="Q136:Q199" si="8">P136/C136</f>
        <v>148.06929628836104</v>
      </c>
    </row>
    <row r="137" spans="1:17" ht="15" x14ac:dyDescent="0.25">
      <c r="A137">
        <v>423</v>
      </c>
      <c r="B137" t="s">
        <v>157</v>
      </c>
      <c r="C137">
        <v>20146</v>
      </c>
      <c r="D137" s="10">
        <v>237067.50800000003</v>
      </c>
      <c r="E137" s="10">
        <v>188737.64</v>
      </c>
      <c r="F137" s="10">
        <v>48329.868000000002</v>
      </c>
      <c r="G137" s="10">
        <v>56456.36</v>
      </c>
      <c r="H137" s="10">
        <v>8651.0399999999991</v>
      </c>
      <c r="I137" s="10">
        <v>422891.44999999995</v>
      </c>
      <c r="J137" s="10">
        <v>50833.096993552848</v>
      </c>
      <c r="K137" s="10">
        <v>104425.85333333333</v>
      </c>
      <c r="L137" s="11">
        <v>217818.46333333335</v>
      </c>
      <c r="M137" s="12">
        <f t="shared" ref="M137:M200" si="9">D137+G137+H137+I137+K137+L137</f>
        <v>1047310.6746666667</v>
      </c>
      <c r="N137" s="13">
        <v>255311.2459115067</v>
      </c>
      <c r="O137" s="11">
        <v>15419.885269360813</v>
      </c>
      <c r="P137" s="18">
        <f t="shared" si="7"/>
        <v>1318041.8058475342</v>
      </c>
      <c r="Q137" s="15">
        <f t="shared" si="8"/>
        <v>65.424491504394624</v>
      </c>
    </row>
    <row r="138" spans="1:17" ht="15" x14ac:dyDescent="0.25">
      <c r="A138">
        <v>425</v>
      </c>
      <c r="B138" t="s">
        <v>158</v>
      </c>
      <c r="C138">
        <v>10238</v>
      </c>
      <c r="D138" s="10">
        <v>89204.708000000013</v>
      </c>
      <c r="E138" s="10">
        <v>79850.540000000008</v>
      </c>
      <c r="F138" s="10">
        <v>9354.1679999999997</v>
      </c>
      <c r="G138" s="10">
        <v>16499.57</v>
      </c>
      <c r="H138" s="10">
        <v>4947.28</v>
      </c>
      <c r="I138" s="10">
        <v>248571.57</v>
      </c>
      <c r="J138" s="10">
        <v>14764.539740259739</v>
      </c>
      <c r="K138" s="10">
        <v>65714.693333333344</v>
      </c>
      <c r="L138" s="11">
        <v>71228.89</v>
      </c>
      <c r="M138" s="12">
        <f t="shared" si="9"/>
        <v>496166.7113333334</v>
      </c>
      <c r="N138" s="13">
        <v>161937.39608002474</v>
      </c>
      <c r="O138" s="11">
        <v>9795.678347428513</v>
      </c>
      <c r="P138" s="18">
        <f t="shared" si="7"/>
        <v>667899.78576078673</v>
      </c>
      <c r="Q138" s="15">
        <f t="shared" si="8"/>
        <v>65.237330119240738</v>
      </c>
    </row>
    <row r="139" spans="1:17" ht="15" x14ac:dyDescent="0.25">
      <c r="A139">
        <v>426</v>
      </c>
      <c r="B139" t="s">
        <v>159</v>
      </c>
      <c r="C139">
        <v>11994</v>
      </c>
      <c r="D139" s="10">
        <v>238188.47999999998</v>
      </c>
      <c r="E139" s="10">
        <v>152441.94</v>
      </c>
      <c r="F139" s="10">
        <v>85746.54</v>
      </c>
      <c r="G139" s="10">
        <v>56058.78</v>
      </c>
      <c r="H139" s="10">
        <v>9840.9599999999991</v>
      </c>
      <c r="I139" s="10">
        <v>281799.49</v>
      </c>
      <c r="J139" s="10">
        <v>37838.159291087592</v>
      </c>
      <c r="K139" s="10">
        <v>53486.513333333329</v>
      </c>
      <c r="L139" s="11">
        <v>259869.74666666667</v>
      </c>
      <c r="M139" s="12">
        <f t="shared" si="9"/>
        <v>899243.97</v>
      </c>
      <c r="N139" s="13">
        <v>279226.21419028891</v>
      </c>
      <c r="O139" s="11">
        <v>21398.255812319683</v>
      </c>
      <c r="P139" s="18">
        <f t="shared" si="7"/>
        <v>1199868.4400026086</v>
      </c>
      <c r="Q139" s="15">
        <f t="shared" si="8"/>
        <v>100.03905619498154</v>
      </c>
    </row>
    <row r="140" spans="1:17" ht="15" x14ac:dyDescent="0.25">
      <c r="A140">
        <v>430</v>
      </c>
      <c r="B140" t="s">
        <v>160</v>
      </c>
      <c r="C140">
        <v>15770</v>
      </c>
      <c r="D140" s="10">
        <v>211124.51800000001</v>
      </c>
      <c r="E140" s="10">
        <v>170589.79</v>
      </c>
      <c r="F140" s="10">
        <v>40534.728000000003</v>
      </c>
      <c r="G140" s="10">
        <v>74148.67</v>
      </c>
      <c r="H140" s="10">
        <v>9728.4</v>
      </c>
      <c r="I140" s="10">
        <v>149774.72</v>
      </c>
      <c r="J140" s="10">
        <v>41413.469629629632</v>
      </c>
      <c r="K140" s="10">
        <v>81939.816666666666</v>
      </c>
      <c r="L140" s="11">
        <v>243068.30333333334</v>
      </c>
      <c r="M140" s="12">
        <f t="shared" si="9"/>
        <v>769784.42800000007</v>
      </c>
      <c r="N140" s="13">
        <v>316730.46072984091</v>
      </c>
      <c r="O140" s="11">
        <v>23595.294063102658</v>
      </c>
      <c r="P140" s="18">
        <f t="shared" si="7"/>
        <v>1110110.1827929437</v>
      </c>
      <c r="Q140" s="15">
        <f t="shared" si="8"/>
        <v>70.393797260173983</v>
      </c>
    </row>
    <row r="141" spans="1:17" ht="15" x14ac:dyDescent="0.25">
      <c r="A141">
        <v>433</v>
      </c>
      <c r="B141" t="s">
        <v>161</v>
      </c>
      <c r="C141">
        <v>7853</v>
      </c>
      <c r="D141" s="10">
        <v>66915.77399999999</v>
      </c>
      <c r="E141" s="10">
        <v>54443.55</v>
      </c>
      <c r="F141" s="10">
        <v>12472.224</v>
      </c>
      <c r="G141" s="10">
        <v>19282.63</v>
      </c>
      <c r="H141" s="10">
        <v>3151.68</v>
      </c>
      <c r="I141" s="10">
        <v>129132.70000000001</v>
      </c>
      <c r="J141" s="10">
        <v>19470.440134680135</v>
      </c>
      <c r="K141" s="10">
        <v>44478.41333333333</v>
      </c>
      <c r="L141" s="11">
        <v>113100.46333333333</v>
      </c>
      <c r="M141" s="12">
        <f t="shared" si="9"/>
        <v>376061.66066666663</v>
      </c>
      <c r="N141" s="13">
        <v>91249.404496453775</v>
      </c>
      <c r="O141" s="11">
        <v>7386.1630240368067</v>
      </c>
      <c r="P141" s="18">
        <f t="shared" si="7"/>
        <v>474697.22818715719</v>
      </c>
      <c r="Q141" s="15">
        <f t="shared" si="8"/>
        <v>60.447883380511549</v>
      </c>
    </row>
    <row r="142" spans="1:17" ht="15" x14ac:dyDescent="0.25">
      <c r="A142">
        <v>434</v>
      </c>
      <c r="B142" t="s">
        <v>162</v>
      </c>
      <c r="C142">
        <v>14745</v>
      </c>
      <c r="D142" s="10">
        <v>52421.98000000001</v>
      </c>
      <c r="E142" s="10">
        <v>29036.560000000001</v>
      </c>
      <c r="F142" s="10">
        <v>23385.420000000002</v>
      </c>
      <c r="G142" s="10">
        <v>18487.47</v>
      </c>
      <c r="H142" s="10">
        <v>11213.119999999999</v>
      </c>
      <c r="I142" s="10">
        <v>232184.12</v>
      </c>
      <c r="J142" s="10">
        <v>37864.043585395535</v>
      </c>
      <c r="K142" s="10">
        <v>101838.98666666665</v>
      </c>
      <c r="L142" s="11">
        <v>298540.25</v>
      </c>
      <c r="M142" s="12">
        <f t="shared" si="9"/>
        <v>714685.92666666664</v>
      </c>
      <c r="N142" s="13">
        <v>372603.64769984526</v>
      </c>
      <c r="O142" s="11">
        <v>21521.16335432027</v>
      </c>
      <c r="P142" s="18">
        <f t="shared" si="7"/>
        <v>1108810.737720832</v>
      </c>
      <c r="Q142" s="15">
        <f t="shared" si="8"/>
        <v>75.199100557533541</v>
      </c>
    </row>
    <row r="143" spans="1:17" ht="15" x14ac:dyDescent="0.25">
      <c r="A143">
        <v>435</v>
      </c>
      <c r="B143" t="s">
        <v>163</v>
      </c>
      <c r="C143">
        <v>699</v>
      </c>
      <c r="D143" s="10">
        <v>1559.028</v>
      </c>
      <c r="E143" s="10">
        <v>0</v>
      </c>
      <c r="F143" s="10">
        <v>1559.028</v>
      </c>
      <c r="G143" s="10">
        <v>2385.48</v>
      </c>
      <c r="H143" s="10">
        <v>428.79999999999995</v>
      </c>
      <c r="I143" s="10">
        <v>9369.9</v>
      </c>
      <c r="J143" s="10">
        <v>3123.2999999999997</v>
      </c>
      <c r="K143" s="10">
        <v>0</v>
      </c>
      <c r="L143" s="11">
        <v>2460.8633333333332</v>
      </c>
      <c r="M143" s="12">
        <f t="shared" si="9"/>
        <v>16204.071333333331</v>
      </c>
      <c r="N143" s="13">
        <v>10870.861624105955</v>
      </c>
      <c r="O143" s="11">
        <v>652.83422308979686</v>
      </c>
      <c r="P143" s="18">
        <f t="shared" si="7"/>
        <v>27727.767180529085</v>
      </c>
      <c r="Q143" s="15">
        <f t="shared" si="8"/>
        <v>39.667764206765497</v>
      </c>
    </row>
    <row r="144" spans="1:17" ht="15" x14ac:dyDescent="0.25">
      <c r="A144">
        <v>436</v>
      </c>
      <c r="B144" t="s">
        <v>164</v>
      </c>
      <c r="C144">
        <v>2036</v>
      </c>
      <c r="D144" s="10">
        <v>21777.420000000002</v>
      </c>
      <c r="E144" s="10">
        <v>21777.420000000002</v>
      </c>
      <c r="F144" s="10">
        <v>0</v>
      </c>
      <c r="G144" s="10">
        <v>3777.0099999999998</v>
      </c>
      <c r="H144" s="10">
        <v>1205.9999999999998</v>
      </c>
      <c r="I144" s="10">
        <v>13167.95</v>
      </c>
      <c r="J144" s="10">
        <v>0</v>
      </c>
      <c r="K144" s="10">
        <v>9838.8000000000011</v>
      </c>
      <c r="L144" s="11">
        <v>30663.166666666668</v>
      </c>
      <c r="M144" s="12">
        <f t="shared" si="9"/>
        <v>80430.346666666679</v>
      </c>
      <c r="N144" s="13">
        <v>38525.428906134919</v>
      </c>
      <c r="O144" s="11">
        <v>2179.6307448343896</v>
      </c>
      <c r="P144" s="18">
        <f t="shared" si="7"/>
        <v>121135.40631763598</v>
      </c>
      <c r="Q144" s="15">
        <f t="shared" si="8"/>
        <v>59.496761452669929</v>
      </c>
    </row>
    <row r="145" spans="1:17" ht="15" x14ac:dyDescent="0.25">
      <c r="A145">
        <v>440</v>
      </c>
      <c r="B145" t="s">
        <v>165</v>
      </c>
      <c r="C145">
        <v>5534</v>
      </c>
      <c r="D145" s="10">
        <v>40461.269999999997</v>
      </c>
      <c r="E145" s="10">
        <v>32666.13</v>
      </c>
      <c r="F145" s="10">
        <v>7795.14</v>
      </c>
      <c r="G145" s="10">
        <v>9144.34</v>
      </c>
      <c r="H145" s="10">
        <v>986.2399999999999</v>
      </c>
      <c r="I145" s="10">
        <v>30556.809999999998</v>
      </c>
      <c r="J145" s="10">
        <v>2245.1266666666666</v>
      </c>
      <c r="K145" s="10">
        <v>43581.14666666666</v>
      </c>
      <c r="L145" s="11">
        <v>28028.103333333333</v>
      </c>
      <c r="M145" s="12">
        <f t="shared" si="9"/>
        <v>152757.91</v>
      </c>
      <c r="N145" s="13">
        <v>36970.533044929347</v>
      </c>
      <c r="O145" s="11">
        <v>2769.3759463650886</v>
      </c>
      <c r="P145" s="18">
        <f t="shared" si="7"/>
        <v>192497.81899129445</v>
      </c>
      <c r="Q145" s="15">
        <f t="shared" si="8"/>
        <v>34.784571556070553</v>
      </c>
    </row>
    <row r="146" spans="1:17" ht="15" x14ac:dyDescent="0.25">
      <c r="A146">
        <v>441</v>
      </c>
      <c r="B146" t="s">
        <v>166</v>
      </c>
      <c r="C146">
        <v>4543</v>
      </c>
      <c r="D146" s="10">
        <v>33202.129999999997</v>
      </c>
      <c r="E146" s="10">
        <v>25406.99</v>
      </c>
      <c r="F146" s="10">
        <v>7795.14</v>
      </c>
      <c r="G146" s="10">
        <v>21071.74</v>
      </c>
      <c r="H146" s="10">
        <v>3114.1599999999994</v>
      </c>
      <c r="I146" s="10">
        <v>162350.25</v>
      </c>
      <c r="J146" s="10">
        <v>21389.198154761903</v>
      </c>
      <c r="K146" s="10">
        <v>16040.890000000001</v>
      </c>
      <c r="L146" s="11">
        <v>78780.756666666668</v>
      </c>
      <c r="M146" s="12">
        <f t="shared" si="9"/>
        <v>314559.9266666667</v>
      </c>
      <c r="N146" s="13">
        <v>114776.57062522025</v>
      </c>
      <c r="O146" s="11">
        <v>6253.6201370185518</v>
      </c>
      <c r="P146" s="18">
        <f t="shared" si="7"/>
        <v>435590.11742890551</v>
      </c>
      <c r="Q146" s="15">
        <f t="shared" si="8"/>
        <v>95.881601899384876</v>
      </c>
    </row>
    <row r="147" spans="1:17" ht="15" x14ac:dyDescent="0.25">
      <c r="A147">
        <v>444</v>
      </c>
      <c r="B147" t="s">
        <v>167</v>
      </c>
      <c r="C147">
        <v>45886</v>
      </c>
      <c r="D147" s="10">
        <v>209638.948</v>
      </c>
      <c r="E147" s="10">
        <v>137923.66</v>
      </c>
      <c r="F147" s="10">
        <v>71715.288</v>
      </c>
      <c r="G147" s="10">
        <v>60630.950000000004</v>
      </c>
      <c r="H147" s="10">
        <v>31779.439999999995</v>
      </c>
      <c r="I147" s="10">
        <v>580942.88</v>
      </c>
      <c r="J147" s="10">
        <v>136726.16345085471</v>
      </c>
      <c r="K147" s="10">
        <v>201261.81999999998</v>
      </c>
      <c r="L147" s="11">
        <v>1132040.8700000001</v>
      </c>
      <c r="M147" s="12">
        <f t="shared" si="9"/>
        <v>2216294.9079999998</v>
      </c>
      <c r="N147" s="13">
        <v>983992.82909860276</v>
      </c>
      <c r="O147" s="11">
        <v>62868.526483749323</v>
      </c>
      <c r="P147" s="18">
        <f t="shared" si="7"/>
        <v>3263156.2635823521</v>
      </c>
      <c r="Q147" s="15">
        <f t="shared" si="8"/>
        <v>71.114419726765291</v>
      </c>
    </row>
    <row r="148" spans="1:17" ht="15" x14ac:dyDescent="0.25">
      <c r="A148">
        <v>445</v>
      </c>
      <c r="B148" t="s">
        <v>168</v>
      </c>
      <c r="C148">
        <v>15105</v>
      </c>
      <c r="D148" s="10">
        <v>132370.46400000001</v>
      </c>
      <c r="E148" s="10">
        <v>65332.26</v>
      </c>
      <c r="F148" s="10">
        <v>67038.203999999998</v>
      </c>
      <c r="G148" s="10">
        <v>33197.93</v>
      </c>
      <c r="H148" s="10">
        <v>6614.2399999999989</v>
      </c>
      <c r="I148" s="10">
        <v>136590.13</v>
      </c>
      <c r="J148" s="10">
        <v>21725.923370370369</v>
      </c>
      <c r="K148" s="10">
        <v>99612.706666666665</v>
      </c>
      <c r="L148" s="11">
        <v>128313.80333333334</v>
      </c>
      <c r="M148" s="12">
        <f t="shared" si="9"/>
        <v>536699.27399999998</v>
      </c>
      <c r="N148" s="13">
        <v>195698.47858782945</v>
      </c>
      <c r="O148" s="11">
        <v>12068.254624024719</v>
      </c>
      <c r="P148" s="18">
        <f t="shared" si="7"/>
        <v>744466.00721185422</v>
      </c>
      <c r="Q148" s="15">
        <f t="shared" si="8"/>
        <v>49.286064694594785</v>
      </c>
    </row>
    <row r="149" spans="1:17" ht="15" x14ac:dyDescent="0.25">
      <c r="A149">
        <v>475</v>
      </c>
      <c r="B149" t="s">
        <v>169</v>
      </c>
      <c r="C149">
        <v>5451</v>
      </c>
      <c r="D149" s="10">
        <v>32154.615999999998</v>
      </c>
      <c r="E149" s="10">
        <v>29036.560000000001</v>
      </c>
      <c r="F149" s="10">
        <v>3118.056</v>
      </c>
      <c r="G149" s="10">
        <v>17294.73</v>
      </c>
      <c r="H149" s="10">
        <v>2465.6</v>
      </c>
      <c r="I149" s="10">
        <v>57986.92</v>
      </c>
      <c r="J149" s="10">
        <v>10810.101333333332</v>
      </c>
      <c r="K149" s="10">
        <v>16394.399999999998</v>
      </c>
      <c r="L149" s="11">
        <v>52256.736666666664</v>
      </c>
      <c r="M149" s="12">
        <f t="shared" si="9"/>
        <v>178553.00266666664</v>
      </c>
      <c r="N149" s="13">
        <v>83953.918789527073</v>
      </c>
      <c r="O149" s="11">
        <v>4667.4270949766815</v>
      </c>
      <c r="P149" s="18">
        <f t="shared" si="7"/>
        <v>267174.34855117043</v>
      </c>
      <c r="Q149" s="15">
        <f t="shared" si="8"/>
        <v>49.013822885923766</v>
      </c>
    </row>
    <row r="150" spans="1:17" ht="15" x14ac:dyDescent="0.25">
      <c r="A150">
        <v>480</v>
      </c>
      <c r="B150" t="s">
        <v>170</v>
      </c>
      <c r="C150">
        <v>1999</v>
      </c>
      <c r="D150" s="10">
        <v>10377.196000000002</v>
      </c>
      <c r="E150" s="10">
        <v>7259.14</v>
      </c>
      <c r="F150" s="10">
        <v>3118.056</v>
      </c>
      <c r="G150" s="10">
        <v>4572.17</v>
      </c>
      <c r="H150" s="10">
        <v>1098.7999999999997</v>
      </c>
      <c r="I150" s="10">
        <v>6037.24</v>
      </c>
      <c r="J150" s="10">
        <v>5728.2866666666669</v>
      </c>
      <c r="K150" s="10">
        <v>8986.56</v>
      </c>
      <c r="L150" s="11">
        <v>46139.82666666666</v>
      </c>
      <c r="M150" s="12">
        <f t="shared" si="9"/>
        <v>77211.792666666661</v>
      </c>
      <c r="N150" s="13">
        <v>36731.09905802337</v>
      </c>
      <c r="O150" s="11">
        <v>2248.7332684484518</v>
      </c>
      <c r="P150" s="18">
        <f t="shared" si="7"/>
        <v>116191.6249931385</v>
      </c>
      <c r="Q150" s="15">
        <f t="shared" si="8"/>
        <v>58.124874934036264</v>
      </c>
    </row>
    <row r="151" spans="1:17" ht="15" x14ac:dyDescent="0.25">
      <c r="A151">
        <v>481</v>
      </c>
      <c r="B151" t="s">
        <v>171</v>
      </c>
      <c r="C151">
        <v>9543</v>
      </c>
      <c r="D151" s="10">
        <v>70033.83</v>
      </c>
      <c r="E151" s="10">
        <v>54443.55</v>
      </c>
      <c r="F151" s="10">
        <v>15590.28</v>
      </c>
      <c r="G151" s="10">
        <v>25842.7</v>
      </c>
      <c r="H151" s="10">
        <v>4159.3599999999997</v>
      </c>
      <c r="I151" s="10">
        <v>74778.740000000005</v>
      </c>
      <c r="J151" s="10">
        <v>12466.52214285714</v>
      </c>
      <c r="K151" s="10">
        <v>51550.933333333327</v>
      </c>
      <c r="L151" s="11">
        <v>65846.856666666659</v>
      </c>
      <c r="M151" s="12">
        <f t="shared" si="9"/>
        <v>292212.42</v>
      </c>
      <c r="N151" s="13">
        <v>125247.02629621085</v>
      </c>
      <c r="O151" s="11">
        <v>7587.45709282403</v>
      </c>
      <c r="P151" s="18">
        <f t="shared" si="7"/>
        <v>425046.90338903491</v>
      </c>
      <c r="Q151" s="15">
        <f t="shared" si="8"/>
        <v>44.540176400401855</v>
      </c>
    </row>
    <row r="152" spans="1:17" ht="15" x14ac:dyDescent="0.25">
      <c r="A152">
        <v>483</v>
      </c>
      <c r="B152" t="s">
        <v>172</v>
      </c>
      <c r="C152">
        <v>1078</v>
      </c>
      <c r="D152" s="10">
        <v>10888.710000000001</v>
      </c>
      <c r="E152" s="10">
        <v>10888.710000000001</v>
      </c>
      <c r="F152" s="10">
        <v>0</v>
      </c>
      <c r="G152" s="10">
        <v>1987.9</v>
      </c>
      <c r="H152" s="10">
        <v>573.51999999999987</v>
      </c>
      <c r="I152" s="10">
        <v>5714.76</v>
      </c>
      <c r="J152" s="10">
        <v>1732.3566666666666</v>
      </c>
      <c r="K152" s="10">
        <v>0</v>
      </c>
      <c r="L152" s="11">
        <v>70046.706666666665</v>
      </c>
      <c r="M152" s="12">
        <f t="shared" si="9"/>
        <v>89211.596666666665</v>
      </c>
      <c r="N152" s="13">
        <v>23507.041366455211</v>
      </c>
      <c r="O152" s="11">
        <v>1337.5294570672986</v>
      </c>
      <c r="P152" s="18">
        <f t="shared" si="7"/>
        <v>114056.16749018918</v>
      </c>
      <c r="Q152" s="15">
        <f t="shared" si="8"/>
        <v>105.80349488885824</v>
      </c>
    </row>
    <row r="153" spans="1:17" ht="15" x14ac:dyDescent="0.25">
      <c r="A153">
        <v>484</v>
      </c>
      <c r="B153" t="s">
        <v>173</v>
      </c>
      <c r="C153">
        <v>3066</v>
      </c>
      <c r="D153" s="10">
        <v>30084.074000000004</v>
      </c>
      <c r="E153" s="10">
        <v>25406.99</v>
      </c>
      <c r="F153" s="10">
        <v>4677.0839999999998</v>
      </c>
      <c r="G153" s="10">
        <v>4770.96</v>
      </c>
      <c r="H153" s="10">
        <v>2406.6399999999994</v>
      </c>
      <c r="I153" s="10">
        <v>43094.81</v>
      </c>
      <c r="J153" s="10">
        <v>9690.007333333333</v>
      </c>
      <c r="K153" s="10">
        <v>12052.799999999997</v>
      </c>
      <c r="L153" s="11">
        <v>51724.200000000004</v>
      </c>
      <c r="M153" s="12">
        <f t="shared" si="9"/>
        <v>144133.484</v>
      </c>
      <c r="N153" s="13">
        <v>88315.66598424867</v>
      </c>
      <c r="O153" s="11">
        <v>4471.5135280281111</v>
      </c>
      <c r="P153" s="18">
        <f t="shared" si="7"/>
        <v>236920.66351227681</v>
      </c>
      <c r="Q153" s="15">
        <f t="shared" si="8"/>
        <v>77.273536696763472</v>
      </c>
    </row>
    <row r="154" spans="1:17" ht="15" x14ac:dyDescent="0.25">
      <c r="A154">
        <v>489</v>
      </c>
      <c r="B154" t="s">
        <v>174</v>
      </c>
      <c r="C154">
        <v>1868</v>
      </c>
      <c r="D154" s="10">
        <v>6747.6260000000002</v>
      </c>
      <c r="E154" s="10">
        <v>3629.57</v>
      </c>
      <c r="F154" s="10">
        <v>3118.056</v>
      </c>
      <c r="G154" s="10">
        <v>5168.54</v>
      </c>
      <c r="H154" s="10">
        <v>1195.2799999999997</v>
      </c>
      <c r="I154" s="10">
        <v>66684.58</v>
      </c>
      <c r="J154" s="10">
        <v>6900.6188888888892</v>
      </c>
      <c r="K154" s="10">
        <v>7489.746666666666</v>
      </c>
      <c r="L154" s="11">
        <v>30065.866666666669</v>
      </c>
      <c r="M154" s="12">
        <f t="shared" si="9"/>
        <v>117351.63933333333</v>
      </c>
      <c r="N154" s="13">
        <v>47051.26497679836</v>
      </c>
      <c r="O154" s="11">
        <v>2623.8913966493756</v>
      </c>
      <c r="P154" s="18">
        <f t="shared" si="7"/>
        <v>167026.79570678106</v>
      </c>
      <c r="Q154" s="15">
        <f t="shared" si="8"/>
        <v>89.414772862302499</v>
      </c>
    </row>
    <row r="155" spans="1:17" ht="15" x14ac:dyDescent="0.25">
      <c r="A155">
        <v>491</v>
      </c>
      <c r="B155" t="s">
        <v>175</v>
      </c>
      <c r="C155">
        <v>52583</v>
      </c>
      <c r="D155" s="10">
        <v>1126167.9339999999</v>
      </c>
      <c r="E155" s="10">
        <v>911022.07000000007</v>
      </c>
      <c r="F155" s="10">
        <v>215145.864</v>
      </c>
      <c r="G155" s="10">
        <v>287052.76</v>
      </c>
      <c r="H155" s="10">
        <v>41915.19999999999</v>
      </c>
      <c r="I155" s="10">
        <v>719680.05</v>
      </c>
      <c r="J155" s="10">
        <v>198269.1986700586</v>
      </c>
      <c r="K155" s="10">
        <v>307772.29333333333</v>
      </c>
      <c r="L155" s="11">
        <v>2000564.3099999998</v>
      </c>
      <c r="M155" s="12">
        <f t="shared" si="9"/>
        <v>4483152.5473333336</v>
      </c>
      <c r="N155" s="13">
        <v>1589762.3964279392</v>
      </c>
      <c r="O155" s="11">
        <v>86323.610998938864</v>
      </c>
      <c r="P155" s="18">
        <f t="shared" si="7"/>
        <v>6159238.5547602111</v>
      </c>
      <c r="Q155" s="15">
        <f t="shared" si="8"/>
        <v>117.13364689652951</v>
      </c>
    </row>
    <row r="156" spans="1:17" ht="15" x14ac:dyDescent="0.25">
      <c r="A156">
        <v>494</v>
      </c>
      <c r="B156" t="s">
        <v>176</v>
      </c>
      <c r="C156">
        <v>8903</v>
      </c>
      <c r="D156" s="10">
        <v>96975.362000000008</v>
      </c>
      <c r="E156" s="10">
        <v>90739.25</v>
      </c>
      <c r="F156" s="10">
        <v>6236.1120000000001</v>
      </c>
      <c r="G156" s="10">
        <v>20077.789999999997</v>
      </c>
      <c r="H156" s="10">
        <v>6137.2</v>
      </c>
      <c r="I156" s="10">
        <v>138197.14000000001</v>
      </c>
      <c r="J156" s="10">
        <v>25026.470047619048</v>
      </c>
      <c r="K156" s="10">
        <v>42995.200000000004</v>
      </c>
      <c r="L156" s="11">
        <v>92516.776666666672</v>
      </c>
      <c r="M156" s="12">
        <f t="shared" si="9"/>
        <v>396899.46866666671</v>
      </c>
      <c r="N156" s="13">
        <v>214175.26578325854</v>
      </c>
      <c r="O156" s="11">
        <v>13091.604973729151</v>
      </c>
      <c r="P156" s="18">
        <f t="shared" si="7"/>
        <v>624166.33942365437</v>
      </c>
      <c r="Q156" s="15">
        <f t="shared" si="8"/>
        <v>70.107417659626464</v>
      </c>
    </row>
    <row r="157" spans="1:17" ht="15" x14ac:dyDescent="0.25">
      <c r="A157">
        <v>495</v>
      </c>
      <c r="B157" t="s">
        <v>177</v>
      </c>
      <c r="C157">
        <v>1558</v>
      </c>
      <c r="D157" s="10">
        <v>10888.710000000001</v>
      </c>
      <c r="E157" s="10">
        <v>10888.710000000001</v>
      </c>
      <c r="F157" s="10">
        <v>0</v>
      </c>
      <c r="G157" s="10">
        <v>9343.1299999999992</v>
      </c>
      <c r="H157" s="10">
        <v>970.16</v>
      </c>
      <c r="I157" s="10">
        <v>33017.660000000003</v>
      </c>
      <c r="J157" s="10">
        <v>15817.565444444443</v>
      </c>
      <c r="K157" s="10">
        <v>1749.6000000000001</v>
      </c>
      <c r="L157" s="11">
        <v>69361.186666666661</v>
      </c>
      <c r="M157" s="12">
        <f t="shared" si="9"/>
        <v>125330.44666666666</v>
      </c>
      <c r="N157" s="13">
        <v>30800.774601633537</v>
      </c>
      <c r="O157" s="11">
        <v>2418.5883264921777</v>
      </c>
      <c r="P157" s="18">
        <f t="shared" si="7"/>
        <v>158549.80959479237</v>
      </c>
      <c r="Q157" s="15">
        <f t="shared" si="8"/>
        <v>101.76496122900666</v>
      </c>
    </row>
    <row r="158" spans="1:17" ht="15" x14ac:dyDescent="0.25">
      <c r="A158">
        <v>498</v>
      </c>
      <c r="B158" t="s">
        <v>178</v>
      </c>
      <c r="C158">
        <v>2297</v>
      </c>
      <c r="D158" s="10">
        <v>46672.896000000008</v>
      </c>
      <c r="E158" s="10">
        <v>43554.840000000004</v>
      </c>
      <c r="F158" s="10">
        <v>3118.056</v>
      </c>
      <c r="G158" s="10">
        <v>6758.8600000000006</v>
      </c>
      <c r="H158" s="10">
        <v>2363.7599999999998</v>
      </c>
      <c r="I158" s="10">
        <v>46996.75</v>
      </c>
      <c r="J158" s="10">
        <v>8385.7413888888896</v>
      </c>
      <c r="K158" s="10">
        <v>18565.2</v>
      </c>
      <c r="L158" s="11">
        <v>9090.2333333333336</v>
      </c>
      <c r="M158" s="12">
        <f t="shared" si="9"/>
        <v>130447.69933333334</v>
      </c>
      <c r="N158" s="13">
        <v>80618.603373576771</v>
      </c>
      <c r="O158" s="11">
        <v>3980.9383603862952</v>
      </c>
      <c r="P158" s="18">
        <f t="shared" si="7"/>
        <v>215047.24106729642</v>
      </c>
      <c r="Q158" s="15">
        <f t="shared" si="8"/>
        <v>93.620914700607926</v>
      </c>
    </row>
    <row r="159" spans="1:17" ht="15" x14ac:dyDescent="0.25">
      <c r="A159">
        <v>499</v>
      </c>
      <c r="B159" t="s">
        <v>179</v>
      </c>
      <c r="C159">
        <v>19453</v>
      </c>
      <c r="D159" s="10">
        <v>179456.93000000002</v>
      </c>
      <c r="E159" s="10">
        <v>156071.51</v>
      </c>
      <c r="F159" s="10">
        <v>23385.420000000002</v>
      </c>
      <c r="G159" s="10">
        <v>48504.759999999995</v>
      </c>
      <c r="H159" s="10">
        <v>7809.5199999999995</v>
      </c>
      <c r="I159" s="10">
        <v>131980.35999999999</v>
      </c>
      <c r="J159" s="10">
        <v>25280.725594405594</v>
      </c>
      <c r="K159" s="10">
        <v>144871.32666666666</v>
      </c>
      <c r="L159" s="11">
        <v>252672.36999999997</v>
      </c>
      <c r="M159" s="12">
        <f t="shared" si="9"/>
        <v>765295.2666666666</v>
      </c>
      <c r="N159" s="13">
        <v>284981.19222133036</v>
      </c>
      <c r="O159" s="11">
        <v>16067.127990539855</v>
      </c>
      <c r="P159" s="18">
        <f t="shared" si="7"/>
        <v>1066343.586878537</v>
      </c>
      <c r="Q159" s="15">
        <f t="shared" si="8"/>
        <v>54.81640810561543</v>
      </c>
    </row>
    <row r="160" spans="1:17" ht="15" x14ac:dyDescent="0.25">
      <c r="A160">
        <v>500</v>
      </c>
      <c r="B160" t="s">
        <v>180</v>
      </c>
      <c r="C160">
        <v>10267</v>
      </c>
      <c r="D160" s="10">
        <v>146254.80000000002</v>
      </c>
      <c r="E160" s="10">
        <v>130664.52</v>
      </c>
      <c r="F160" s="10">
        <v>15590.28</v>
      </c>
      <c r="G160" s="10">
        <v>65401.91</v>
      </c>
      <c r="H160" s="10">
        <v>6131.8399999999992</v>
      </c>
      <c r="I160" s="10">
        <v>264826.73</v>
      </c>
      <c r="J160" s="10">
        <v>33068.384535634112</v>
      </c>
      <c r="K160" s="10">
        <v>61803.486666666671</v>
      </c>
      <c r="L160" s="11">
        <v>240069.08333333334</v>
      </c>
      <c r="M160" s="12">
        <f t="shared" si="9"/>
        <v>784487.85000000009</v>
      </c>
      <c r="N160" s="13">
        <v>184200.71085290646</v>
      </c>
      <c r="O160" s="11">
        <v>11602.89396499933</v>
      </c>
      <c r="P160" s="18">
        <f t="shared" si="7"/>
        <v>980291.45481790591</v>
      </c>
      <c r="Q160" s="15">
        <f t="shared" si="8"/>
        <v>95.479833916227321</v>
      </c>
    </row>
    <row r="161" spans="1:17" ht="15" x14ac:dyDescent="0.25">
      <c r="A161">
        <v>503</v>
      </c>
      <c r="B161" t="s">
        <v>181</v>
      </c>
      <c r="C161">
        <v>7645</v>
      </c>
      <c r="D161" s="10">
        <v>86647.138000000006</v>
      </c>
      <c r="E161" s="10">
        <v>61702.69</v>
      </c>
      <c r="F161" s="10">
        <v>24944.448</v>
      </c>
      <c r="G161" s="10">
        <v>28029.39</v>
      </c>
      <c r="H161" s="10">
        <v>4084.3199999999997</v>
      </c>
      <c r="I161" s="10">
        <v>63910.020000000004</v>
      </c>
      <c r="J161" s="10">
        <v>16351.335833333336</v>
      </c>
      <c r="K161" s="10">
        <v>20398.306666666667</v>
      </c>
      <c r="L161" s="11">
        <v>49579.4</v>
      </c>
      <c r="M161" s="12">
        <f t="shared" si="9"/>
        <v>252648.57466666668</v>
      </c>
      <c r="N161" s="13">
        <v>121634.13130689708</v>
      </c>
      <c r="O161" s="11">
        <v>8480.0928978600296</v>
      </c>
      <c r="P161" s="18">
        <f t="shared" si="7"/>
        <v>382762.79887142382</v>
      </c>
      <c r="Q161" s="15">
        <f t="shared" si="8"/>
        <v>50.067076372978917</v>
      </c>
    </row>
    <row r="162" spans="1:17" ht="15" x14ac:dyDescent="0.25">
      <c r="A162">
        <v>504</v>
      </c>
      <c r="B162" t="s">
        <v>182</v>
      </c>
      <c r="C162">
        <v>1871</v>
      </c>
      <c r="D162" s="10">
        <v>8306.6540000000005</v>
      </c>
      <c r="E162" s="10">
        <v>3629.57</v>
      </c>
      <c r="F162" s="10">
        <v>4677.0839999999998</v>
      </c>
      <c r="G162" s="10">
        <v>2186.69</v>
      </c>
      <c r="H162" s="10">
        <v>1645.5199999999998</v>
      </c>
      <c r="I162" s="10">
        <v>9194.74</v>
      </c>
      <c r="J162" s="10">
        <v>0</v>
      </c>
      <c r="K162" s="10">
        <v>13409.126666666665</v>
      </c>
      <c r="L162" s="11">
        <v>26636.13</v>
      </c>
      <c r="M162" s="12">
        <f t="shared" si="9"/>
        <v>61378.86066666666</v>
      </c>
      <c r="N162" s="13">
        <v>58315.233165544145</v>
      </c>
      <c r="O162" s="11">
        <v>2972.147015657039</v>
      </c>
      <c r="P162" s="18">
        <f t="shared" si="7"/>
        <v>122666.24084786786</v>
      </c>
      <c r="Q162" s="15">
        <f t="shared" si="8"/>
        <v>65.561860421094522</v>
      </c>
    </row>
    <row r="163" spans="1:17" ht="15" x14ac:dyDescent="0.25">
      <c r="A163">
        <v>505</v>
      </c>
      <c r="B163" t="s">
        <v>183</v>
      </c>
      <c r="C163">
        <v>20783</v>
      </c>
      <c r="D163" s="10">
        <v>105404.446</v>
      </c>
      <c r="E163" s="10">
        <v>39925.270000000004</v>
      </c>
      <c r="F163" s="10">
        <v>65479.175999999999</v>
      </c>
      <c r="G163" s="10">
        <v>20674.16</v>
      </c>
      <c r="H163" s="10">
        <v>9765.92</v>
      </c>
      <c r="I163" s="10">
        <v>238861.3</v>
      </c>
      <c r="J163" s="10">
        <v>32440.427319223982</v>
      </c>
      <c r="K163" s="10">
        <v>152135.27000000002</v>
      </c>
      <c r="L163" s="11">
        <v>280655.33</v>
      </c>
      <c r="M163" s="12">
        <f t="shared" si="9"/>
        <v>807496.42599999998</v>
      </c>
      <c r="N163" s="13">
        <v>322882.23836922337</v>
      </c>
      <c r="O163" s="11">
        <v>17485.470475222988</v>
      </c>
      <c r="P163" s="18">
        <f t="shared" si="7"/>
        <v>1147864.1348444463</v>
      </c>
      <c r="Q163" s="15">
        <f t="shared" si="8"/>
        <v>55.23091636647483</v>
      </c>
    </row>
    <row r="164" spans="1:17" ht="15" x14ac:dyDescent="0.25">
      <c r="A164">
        <v>507</v>
      </c>
      <c r="B164" t="s">
        <v>184</v>
      </c>
      <c r="C164">
        <v>5676</v>
      </c>
      <c r="D164" s="10">
        <v>101116.446</v>
      </c>
      <c r="E164" s="10">
        <v>97998.39</v>
      </c>
      <c r="F164" s="10">
        <v>3118.056</v>
      </c>
      <c r="G164" s="10">
        <v>16499.57</v>
      </c>
      <c r="H164" s="10">
        <v>4068.24</v>
      </c>
      <c r="I164" s="10">
        <v>139729.34</v>
      </c>
      <c r="J164" s="10">
        <v>26313.788614718611</v>
      </c>
      <c r="K164" s="10">
        <v>31023.786666666663</v>
      </c>
      <c r="L164" s="11">
        <v>113157.01666666666</v>
      </c>
      <c r="M164" s="12">
        <f t="shared" si="9"/>
        <v>405594.39933333336</v>
      </c>
      <c r="N164" s="13">
        <v>149063.17158192684</v>
      </c>
      <c r="O164" s="11">
        <v>7690.8471281549928</v>
      </c>
      <c r="P164" s="18">
        <f t="shared" si="7"/>
        <v>562348.41804341518</v>
      </c>
      <c r="Q164" s="15">
        <f t="shared" si="8"/>
        <v>99.074774144364895</v>
      </c>
    </row>
    <row r="165" spans="1:17" ht="15" x14ac:dyDescent="0.25">
      <c r="A165">
        <v>508</v>
      </c>
      <c r="B165" t="s">
        <v>185</v>
      </c>
      <c r="C165">
        <v>9673</v>
      </c>
      <c r="D165" s="10">
        <v>92371.736000000004</v>
      </c>
      <c r="E165" s="10">
        <v>58073.120000000003</v>
      </c>
      <c r="F165" s="10">
        <v>34298.615999999995</v>
      </c>
      <c r="G165" s="10">
        <v>47312.02</v>
      </c>
      <c r="H165" s="10">
        <v>7000.1599999999989</v>
      </c>
      <c r="I165" s="10">
        <v>185937.7</v>
      </c>
      <c r="J165" s="10">
        <v>27104.684999999998</v>
      </c>
      <c r="K165" s="10">
        <v>42941.386666666665</v>
      </c>
      <c r="L165" s="11">
        <v>290067.35333333333</v>
      </c>
      <c r="M165" s="12">
        <f t="shared" si="9"/>
        <v>665630.35600000003</v>
      </c>
      <c r="N165" s="13">
        <v>203936.70709147633</v>
      </c>
      <c r="O165" s="11">
        <v>16482.587132512643</v>
      </c>
      <c r="P165" s="18">
        <f t="shared" si="7"/>
        <v>886049.65022398892</v>
      </c>
      <c r="Q165" s="15">
        <f t="shared" si="8"/>
        <v>91.600294657705874</v>
      </c>
    </row>
    <row r="166" spans="1:17" ht="15" x14ac:dyDescent="0.25">
      <c r="A166">
        <v>529</v>
      </c>
      <c r="B166" t="s">
        <v>186</v>
      </c>
      <c r="C166">
        <v>19427</v>
      </c>
      <c r="D166" s="10">
        <v>186789.52799999999</v>
      </c>
      <c r="E166" s="10">
        <v>130664.52</v>
      </c>
      <c r="F166" s="10">
        <v>56125.008000000002</v>
      </c>
      <c r="G166" s="10">
        <v>72359.56</v>
      </c>
      <c r="H166" s="10">
        <v>10789.679999999998</v>
      </c>
      <c r="I166" s="10">
        <v>280189.78000000003</v>
      </c>
      <c r="J166" s="10">
        <v>27522.242991452993</v>
      </c>
      <c r="K166" s="10">
        <v>112015.80333333334</v>
      </c>
      <c r="L166" s="11">
        <v>232432.80666666664</v>
      </c>
      <c r="M166" s="12">
        <f t="shared" si="9"/>
        <v>894577.15799999994</v>
      </c>
      <c r="N166" s="13">
        <v>342020.72565503727</v>
      </c>
      <c r="O166" s="11">
        <v>21576.339873175468</v>
      </c>
      <c r="P166" s="18">
        <f t="shared" si="7"/>
        <v>1258174.2235282126</v>
      </c>
      <c r="Q166" s="15">
        <f t="shared" si="8"/>
        <v>64.764205668822399</v>
      </c>
    </row>
    <row r="167" spans="1:17" ht="15" x14ac:dyDescent="0.25">
      <c r="A167">
        <v>531</v>
      </c>
      <c r="B167" t="s">
        <v>187</v>
      </c>
      <c r="C167">
        <v>5256</v>
      </c>
      <c r="D167" s="10">
        <v>93370.277999999991</v>
      </c>
      <c r="E167" s="10">
        <v>76220.97</v>
      </c>
      <c r="F167" s="10">
        <v>17149.307999999997</v>
      </c>
      <c r="G167" s="10">
        <v>9343.1299999999992</v>
      </c>
      <c r="H167" s="10">
        <v>3634.0799999999995</v>
      </c>
      <c r="I167" s="10">
        <v>48903.16</v>
      </c>
      <c r="J167" s="10">
        <v>13903.697777777777</v>
      </c>
      <c r="K167" s="10">
        <v>12692.386666666667</v>
      </c>
      <c r="L167" s="11">
        <v>71221.42</v>
      </c>
      <c r="M167" s="12">
        <f t="shared" si="9"/>
        <v>239164.45466666663</v>
      </c>
      <c r="N167" s="13">
        <v>137297.46392509248</v>
      </c>
      <c r="O167" s="11">
        <v>8845.2285226360145</v>
      </c>
      <c r="P167" s="18">
        <f t="shared" si="7"/>
        <v>385307.14711439511</v>
      </c>
      <c r="Q167" s="15">
        <f t="shared" si="8"/>
        <v>73.308056909131494</v>
      </c>
    </row>
    <row r="168" spans="1:17" ht="15" x14ac:dyDescent="0.25">
      <c r="A168">
        <v>535</v>
      </c>
      <c r="B168" t="s">
        <v>188</v>
      </c>
      <c r="C168">
        <v>10500</v>
      </c>
      <c r="D168" s="10">
        <v>46161.382000000005</v>
      </c>
      <c r="E168" s="10">
        <v>39925.270000000004</v>
      </c>
      <c r="F168" s="10">
        <v>6236.1120000000001</v>
      </c>
      <c r="G168" s="10">
        <v>18089.89</v>
      </c>
      <c r="H168" s="10">
        <v>6373.0399999999991</v>
      </c>
      <c r="I168" s="10">
        <v>54080.68</v>
      </c>
      <c r="J168" s="10">
        <v>19087.704555555556</v>
      </c>
      <c r="K168" s="10">
        <v>53264.506666666661</v>
      </c>
      <c r="L168" s="11">
        <v>210710.86666666667</v>
      </c>
      <c r="M168" s="12">
        <f t="shared" si="9"/>
        <v>388680.36533333332</v>
      </c>
      <c r="N168" s="13">
        <v>193280.11790196502</v>
      </c>
      <c r="O168" s="11">
        <v>12280.520696561349</v>
      </c>
      <c r="P168" s="18">
        <f t="shared" si="7"/>
        <v>594241.00393185962</v>
      </c>
      <c r="Q168" s="15">
        <f t="shared" si="8"/>
        <v>56.594381326843774</v>
      </c>
    </row>
    <row r="169" spans="1:17" ht="15" x14ac:dyDescent="0.25">
      <c r="A169">
        <v>536</v>
      </c>
      <c r="B169" t="s">
        <v>189</v>
      </c>
      <c r="C169">
        <v>34476</v>
      </c>
      <c r="D169" s="10">
        <v>294093.11400000006</v>
      </c>
      <c r="E169" s="10">
        <v>250440.33000000002</v>
      </c>
      <c r="F169" s="10">
        <v>43652.784</v>
      </c>
      <c r="G169" s="10">
        <v>117286.09999999999</v>
      </c>
      <c r="H169" s="10">
        <v>23557.199999999997</v>
      </c>
      <c r="I169" s="10">
        <v>259280.86</v>
      </c>
      <c r="J169" s="10">
        <v>111338.79516865079</v>
      </c>
      <c r="K169" s="10">
        <v>187694.05333333334</v>
      </c>
      <c r="L169" s="11">
        <v>644309.15666666662</v>
      </c>
      <c r="M169" s="12">
        <f t="shared" si="9"/>
        <v>1526220.4839999999</v>
      </c>
      <c r="N169" s="13">
        <v>691739.20532180881</v>
      </c>
      <c r="O169" s="11">
        <v>52319.683378945563</v>
      </c>
      <c r="P169" s="18">
        <f t="shared" si="7"/>
        <v>2270279.3727007541</v>
      </c>
      <c r="Q169" s="15">
        <f t="shared" si="8"/>
        <v>65.851008606008648</v>
      </c>
    </row>
    <row r="170" spans="1:17" ht="15" x14ac:dyDescent="0.25">
      <c r="A170">
        <v>538</v>
      </c>
      <c r="B170" t="s">
        <v>190</v>
      </c>
      <c r="C170">
        <v>4693</v>
      </c>
      <c r="D170" s="10">
        <v>42531.811999999998</v>
      </c>
      <c r="E170" s="10">
        <v>36295.700000000004</v>
      </c>
      <c r="F170" s="10">
        <v>6236.1120000000001</v>
      </c>
      <c r="G170" s="10">
        <v>16897.149999999998</v>
      </c>
      <c r="H170" s="10">
        <v>2202.9599999999996</v>
      </c>
      <c r="I170" s="10">
        <v>18265.86</v>
      </c>
      <c r="J170" s="10">
        <v>6088.62</v>
      </c>
      <c r="K170" s="10">
        <v>17684.796666666665</v>
      </c>
      <c r="L170" s="11">
        <v>18837.2</v>
      </c>
      <c r="M170" s="12">
        <f t="shared" si="9"/>
        <v>116419.77866666667</v>
      </c>
      <c r="N170" s="13">
        <v>60214.916488562907</v>
      </c>
      <c r="O170" s="11">
        <v>3652.411248120356</v>
      </c>
      <c r="P170" s="18">
        <f t="shared" si="7"/>
        <v>180287.10640334993</v>
      </c>
      <c r="Q170" s="15">
        <f t="shared" si="8"/>
        <v>38.416174388099279</v>
      </c>
    </row>
    <row r="171" spans="1:17" ht="15" x14ac:dyDescent="0.25">
      <c r="A171">
        <v>541</v>
      </c>
      <c r="B171" t="s">
        <v>191</v>
      </c>
      <c r="C171">
        <v>9501</v>
      </c>
      <c r="D171" s="10">
        <v>147400.258</v>
      </c>
      <c r="E171" s="10">
        <v>83480.11</v>
      </c>
      <c r="F171" s="10">
        <v>63920.148000000001</v>
      </c>
      <c r="G171" s="10">
        <v>49299.920000000006</v>
      </c>
      <c r="H171" s="10">
        <v>9133.4399999999987</v>
      </c>
      <c r="I171" s="10">
        <v>268966.03999999998</v>
      </c>
      <c r="J171" s="10">
        <v>55205.404102935136</v>
      </c>
      <c r="K171" s="10">
        <v>49700.176666666674</v>
      </c>
      <c r="L171" s="11">
        <v>797798.80666666664</v>
      </c>
      <c r="M171" s="12">
        <f t="shared" si="9"/>
        <v>1322298.6413333332</v>
      </c>
      <c r="N171" s="13">
        <v>250004.86619363076</v>
      </c>
      <c r="O171" s="11">
        <v>18739.654903809202</v>
      </c>
      <c r="P171" s="18">
        <f t="shared" si="7"/>
        <v>1591043.1624307733</v>
      </c>
      <c r="Q171" s="15">
        <f t="shared" si="8"/>
        <v>167.46060019269268</v>
      </c>
    </row>
    <row r="172" spans="1:17" ht="15" x14ac:dyDescent="0.25">
      <c r="A172">
        <v>543</v>
      </c>
      <c r="B172" t="s">
        <v>192</v>
      </c>
      <c r="C172">
        <v>43663</v>
      </c>
      <c r="D172" s="10">
        <v>292145.00200000004</v>
      </c>
      <c r="E172" s="10">
        <v>192367.21000000002</v>
      </c>
      <c r="F172" s="10">
        <v>99777.792000000001</v>
      </c>
      <c r="G172" s="10">
        <v>52878.140000000007</v>
      </c>
      <c r="H172" s="10">
        <v>20587.759999999998</v>
      </c>
      <c r="I172" s="10">
        <v>222102.16</v>
      </c>
      <c r="J172" s="10">
        <v>65526.640331262934</v>
      </c>
      <c r="K172" s="10">
        <v>252160.63666666669</v>
      </c>
      <c r="L172" s="11">
        <v>421735.74666666664</v>
      </c>
      <c r="M172" s="12">
        <f t="shared" si="9"/>
        <v>1261609.4453333335</v>
      </c>
      <c r="N172" s="13">
        <v>729861.18140875781</v>
      </c>
      <c r="O172" s="11">
        <v>38662.176211833466</v>
      </c>
      <c r="P172" s="18">
        <f t="shared" si="7"/>
        <v>2030132.8029539248</v>
      </c>
      <c r="Q172" s="15">
        <f t="shared" si="8"/>
        <v>46.495495109221189</v>
      </c>
    </row>
    <row r="173" spans="1:17" ht="15" x14ac:dyDescent="0.25">
      <c r="A173">
        <v>545</v>
      </c>
      <c r="B173" t="s">
        <v>193</v>
      </c>
      <c r="C173">
        <v>9558</v>
      </c>
      <c r="D173" s="10">
        <v>44626.84</v>
      </c>
      <c r="E173" s="10">
        <v>29036.560000000001</v>
      </c>
      <c r="F173" s="10">
        <v>15590.28</v>
      </c>
      <c r="G173" s="10">
        <v>30017.29</v>
      </c>
      <c r="H173" s="10">
        <v>2470.9599999999996</v>
      </c>
      <c r="I173" s="10">
        <v>38579.21</v>
      </c>
      <c r="J173" s="10">
        <v>2696.8186666666666</v>
      </c>
      <c r="K173" s="10">
        <v>35322.36</v>
      </c>
      <c r="L173" s="11">
        <v>76309.726666666669</v>
      </c>
      <c r="M173" s="12">
        <f t="shared" si="9"/>
        <v>227326.38666666672</v>
      </c>
      <c r="N173" s="13">
        <v>98588.088119811597</v>
      </c>
      <c r="O173" s="11">
        <v>6483.5047155758666</v>
      </c>
      <c r="P173" s="18">
        <f t="shared" si="7"/>
        <v>332397.97950205422</v>
      </c>
      <c r="Q173" s="15">
        <f t="shared" si="8"/>
        <v>34.776938638005255</v>
      </c>
    </row>
    <row r="174" spans="1:17" ht="15" x14ac:dyDescent="0.25">
      <c r="A174">
        <v>560</v>
      </c>
      <c r="B174" t="s">
        <v>194</v>
      </c>
      <c r="C174">
        <v>15882</v>
      </c>
      <c r="D174" s="10">
        <v>90325.680000000022</v>
      </c>
      <c r="E174" s="10">
        <v>43554.840000000004</v>
      </c>
      <c r="F174" s="10">
        <v>46770.840000000004</v>
      </c>
      <c r="G174" s="10">
        <v>34589.46</v>
      </c>
      <c r="H174" s="10">
        <v>12183.279999999999</v>
      </c>
      <c r="I174" s="10">
        <v>111897.13</v>
      </c>
      <c r="J174" s="10">
        <v>43624.853427609429</v>
      </c>
      <c r="K174" s="10">
        <v>59338.866666666661</v>
      </c>
      <c r="L174" s="11">
        <v>626410.47</v>
      </c>
      <c r="M174" s="12">
        <f t="shared" si="9"/>
        <v>934744.88666666672</v>
      </c>
      <c r="N174" s="13">
        <v>358994.36768999579</v>
      </c>
      <c r="O174" s="11">
        <v>22952.693343509909</v>
      </c>
      <c r="P174" s="18">
        <f t="shared" si="7"/>
        <v>1316691.9477001724</v>
      </c>
      <c r="Q174" s="15">
        <f t="shared" si="8"/>
        <v>82.904668662647808</v>
      </c>
    </row>
    <row r="175" spans="1:17" ht="15" x14ac:dyDescent="0.25">
      <c r="A175">
        <v>561</v>
      </c>
      <c r="B175" t="s">
        <v>195</v>
      </c>
      <c r="C175">
        <v>1334</v>
      </c>
      <c r="D175" s="10">
        <v>14542.766</v>
      </c>
      <c r="E175" s="10">
        <v>3629.57</v>
      </c>
      <c r="F175" s="10">
        <v>10913.196</v>
      </c>
      <c r="G175" s="10">
        <v>2186.69</v>
      </c>
      <c r="H175" s="10">
        <v>632.48</v>
      </c>
      <c r="I175" s="10">
        <v>19247.28</v>
      </c>
      <c r="J175" s="10">
        <v>0</v>
      </c>
      <c r="K175" s="10">
        <v>9579.8266666666659</v>
      </c>
      <c r="L175" s="11">
        <v>10437.973333333333</v>
      </c>
      <c r="M175" s="12">
        <f t="shared" si="9"/>
        <v>56627.016000000003</v>
      </c>
      <c r="N175" s="13">
        <v>19268.773276340129</v>
      </c>
      <c r="O175" s="11">
        <v>1515.6135179230803</v>
      </c>
      <c r="P175" s="18">
        <f t="shared" si="7"/>
        <v>77411.402794263209</v>
      </c>
      <c r="Q175" s="15">
        <f t="shared" si="8"/>
        <v>58.029537327033893</v>
      </c>
    </row>
    <row r="176" spans="1:17" ht="15" x14ac:dyDescent="0.25">
      <c r="A176">
        <v>562</v>
      </c>
      <c r="B176" t="s">
        <v>196</v>
      </c>
      <c r="C176">
        <v>9008</v>
      </c>
      <c r="D176" s="10">
        <v>62774.69</v>
      </c>
      <c r="E176" s="10">
        <v>47184.41</v>
      </c>
      <c r="F176" s="10">
        <v>15590.28</v>
      </c>
      <c r="G176" s="10">
        <v>45721.700000000004</v>
      </c>
      <c r="H176" s="10">
        <v>6153.28</v>
      </c>
      <c r="I176" s="10">
        <v>82669.94</v>
      </c>
      <c r="J176" s="10">
        <v>18836.358796296296</v>
      </c>
      <c r="K176" s="10">
        <v>77169.733333333337</v>
      </c>
      <c r="L176" s="11">
        <v>178946.78666666665</v>
      </c>
      <c r="M176" s="12">
        <f t="shared" si="9"/>
        <v>453436.13</v>
      </c>
      <c r="N176" s="13">
        <v>184542.14993292093</v>
      </c>
      <c r="O176" s="11">
        <v>13379.092571970858</v>
      </c>
      <c r="P176" s="18">
        <f t="shared" si="7"/>
        <v>651357.37250489183</v>
      </c>
      <c r="Q176" s="15">
        <f t="shared" si="8"/>
        <v>72.308766929939139</v>
      </c>
    </row>
    <row r="177" spans="1:17" ht="15" x14ac:dyDescent="0.25">
      <c r="A177">
        <v>563</v>
      </c>
      <c r="B177" t="s">
        <v>197</v>
      </c>
      <c r="C177">
        <v>7155</v>
      </c>
      <c r="D177" s="10">
        <v>65332.26</v>
      </c>
      <c r="E177" s="10">
        <v>65332.26</v>
      </c>
      <c r="F177" s="10">
        <v>0</v>
      </c>
      <c r="G177" s="10">
        <v>15505.62</v>
      </c>
      <c r="H177" s="10">
        <v>5092</v>
      </c>
      <c r="I177" s="10">
        <v>119913.09</v>
      </c>
      <c r="J177" s="10">
        <v>12974.704603174601</v>
      </c>
      <c r="K177" s="10">
        <v>16361.933333333334</v>
      </c>
      <c r="L177" s="11">
        <v>150274.35</v>
      </c>
      <c r="M177" s="12">
        <f t="shared" si="9"/>
        <v>372479.2533333333</v>
      </c>
      <c r="N177" s="13">
        <v>169120.10316421941</v>
      </c>
      <c r="O177" s="11">
        <v>9909.3018862565204</v>
      </c>
      <c r="P177" s="18">
        <f t="shared" si="7"/>
        <v>551508.65838380926</v>
      </c>
      <c r="Q177" s="15">
        <f t="shared" si="8"/>
        <v>77.080175874746232</v>
      </c>
    </row>
    <row r="178" spans="1:17" ht="15" x14ac:dyDescent="0.25">
      <c r="A178">
        <v>564</v>
      </c>
      <c r="B178" t="s">
        <v>198</v>
      </c>
      <c r="C178">
        <v>207327</v>
      </c>
      <c r="D178" s="10">
        <v>4943387.1640000008</v>
      </c>
      <c r="E178" s="10">
        <v>4057859.2600000002</v>
      </c>
      <c r="F178" s="10">
        <v>885527.90399999998</v>
      </c>
      <c r="G178" s="10">
        <v>1072273.26</v>
      </c>
      <c r="H178" s="10">
        <v>200999.99999999997</v>
      </c>
      <c r="I178" s="10">
        <v>1951058.0299999998</v>
      </c>
      <c r="J178" s="10">
        <v>525484.6238647342</v>
      </c>
      <c r="K178" s="10">
        <v>962745.95333333348</v>
      </c>
      <c r="L178" s="11">
        <v>5684616.5433333339</v>
      </c>
      <c r="M178" s="12">
        <f t="shared" si="9"/>
        <v>14815080.950666666</v>
      </c>
      <c r="N178" s="13">
        <v>6969837.7651539687</v>
      </c>
      <c r="O178" s="11">
        <v>388736.19384088891</v>
      </c>
      <c r="P178" s="18">
        <f t="shared" si="7"/>
        <v>22173654.90966152</v>
      </c>
      <c r="Q178" s="15">
        <f t="shared" si="8"/>
        <v>106.95015559797577</v>
      </c>
    </row>
    <row r="179" spans="1:17" ht="15" x14ac:dyDescent="0.25">
      <c r="A179">
        <v>576</v>
      </c>
      <c r="B179" t="s">
        <v>199</v>
      </c>
      <c r="C179">
        <v>2861</v>
      </c>
      <c r="D179" s="10">
        <v>12447.737999999999</v>
      </c>
      <c r="E179" s="10">
        <v>10888.710000000001</v>
      </c>
      <c r="F179" s="10">
        <v>1559.028</v>
      </c>
      <c r="G179" s="10">
        <v>6162.4900000000007</v>
      </c>
      <c r="H179" s="10">
        <v>2224.4</v>
      </c>
      <c r="I179" s="10">
        <v>41351.729999999996</v>
      </c>
      <c r="J179" s="10">
        <v>22350.907777777775</v>
      </c>
      <c r="K179" s="10">
        <v>8187.4266666666663</v>
      </c>
      <c r="L179" s="11">
        <v>59669.743333333339</v>
      </c>
      <c r="M179" s="12">
        <f t="shared" si="9"/>
        <v>130043.52799999999</v>
      </c>
      <c r="N179" s="13">
        <v>70238.028461086127</v>
      </c>
      <c r="O179" s="11">
        <v>4029.4683769702165</v>
      </c>
      <c r="P179" s="18">
        <f t="shared" si="7"/>
        <v>204311.02483805633</v>
      </c>
      <c r="Q179" s="15">
        <f t="shared" si="8"/>
        <v>71.412451883277285</v>
      </c>
    </row>
    <row r="180" spans="1:17" ht="15" x14ac:dyDescent="0.25">
      <c r="A180">
        <v>577</v>
      </c>
      <c r="B180" t="s">
        <v>200</v>
      </c>
      <c r="C180">
        <v>10922</v>
      </c>
      <c r="D180" s="10">
        <v>185206.014</v>
      </c>
      <c r="E180" s="10">
        <v>141553.23000000001</v>
      </c>
      <c r="F180" s="10">
        <v>43652.784</v>
      </c>
      <c r="G180" s="10">
        <v>50691.45</v>
      </c>
      <c r="H180" s="10">
        <v>4261.2</v>
      </c>
      <c r="I180" s="10">
        <v>190883.6</v>
      </c>
      <c r="J180" s="10">
        <v>13563.329949874686</v>
      </c>
      <c r="K180" s="10">
        <v>51636.853333333333</v>
      </c>
      <c r="L180" s="11">
        <v>92271.150000000009</v>
      </c>
      <c r="M180" s="12">
        <f t="shared" si="9"/>
        <v>574950.26733333326</v>
      </c>
      <c r="N180" s="13">
        <v>116214.78882292642</v>
      </c>
      <c r="O180" s="11">
        <v>9117.2076155780796</v>
      </c>
      <c r="P180" s="18">
        <f t="shared" si="7"/>
        <v>700282.26377183781</v>
      </c>
      <c r="Q180" s="15">
        <f t="shared" si="8"/>
        <v>64.116669453565081</v>
      </c>
    </row>
    <row r="181" spans="1:17" ht="15" x14ac:dyDescent="0.25">
      <c r="A181">
        <v>578</v>
      </c>
      <c r="B181" t="s">
        <v>201</v>
      </c>
      <c r="C181">
        <v>3235</v>
      </c>
      <c r="D181" s="10">
        <v>53956.521999999997</v>
      </c>
      <c r="E181" s="10">
        <v>39925.270000000004</v>
      </c>
      <c r="F181" s="10">
        <v>14031.252</v>
      </c>
      <c r="G181" s="10">
        <v>14312.880000000001</v>
      </c>
      <c r="H181" s="10">
        <v>3081.9999999999995</v>
      </c>
      <c r="I181" s="10">
        <v>78988.649999999994</v>
      </c>
      <c r="J181" s="10">
        <v>33841.643333333333</v>
      </c>
      <c r="K181" s="10">
        <v>16544.173333333336</v>
      </c>
      <c r="L181" s="11">
        <v>146516.65</v>
      </c>
      <c r="M181" s="12">
        <f t="shared" si="9"/>
        <v>313400.87533333333</v>
      </c>
      <c r="N181" s="13">
        <v>158491.59212169578</v>
      </c>
      <c r="O181" s="11">
        <v>6315.2321580729213</v>
      </c>
      <c r="P181" s="18">
        <f t="shared" si="7"/>
        <v>478207.69961310207</v>
      </c>
      <c r="Q181" s="15">
        <f t="shared" si="8"/>
        <v>147.82309107051069</v>
      </c>
    </row>
    <row r="182" spans="1:17" ht="15" x14ac:dyDescent="0.25">
      <c r="A182">
        <v>580</v>
      </c>
      <c r="B182" t="s">
        <v>202</v>
      </c>
      <c r="C182">
        <v>4655</v>
      </c>
      <c r="D182" s="10">
        <v>25406.99</v>
      </c>
      <c r="E182" s="10">
        <v>25406.99</v>
      </c>
      <c r="F182" s="10">
        <v>0</v>
      </c>
      <c r="G182" s="10">
        <v>13517.720000000001</v>
      </c>
      <c r="H182" s="10">
        <v>3703.7599999999998</v>
      </c>
      <c r="I182" s="10">
        <v>44788.51</v>
      </c>
      <c r="J182" s="10">
        <v>7910.7870634920628</v>
      </c>
      <c r="K182" s="10">
        <v>27110.906666666666</v>
      </c>
      <c r="L182" s="11">
        <v>92325.513333333351</v>
      </c>
      <c r="M182" s="12">
        <f t="shared" si="9"/>
        <v>206853.40000000002</v>
      </c>
      <c r="N182" s="13">
        <v>129034.52970909854</v>
      </c>
      <c r="O182" s="11">
        <v>6939.6868714647298</v>
      </c>
      <c r="P182" s="18">
        <f t="shared" si="7"/>
        <v>342827.61658056325</v>
      </c>
      <c r="Q182" s="15">
        <f t="shared" si="8"/>
        <v>73.647178642441091</v>
      </c>
    </row>
    <row r="183" spans="1:17" ht="15" x14ac:dyDescent="0.25">
      <c r="A183">
        <v>581</v>
      </c>
      <c r="B183" t="s">
        <v>203</v>
      </c>
      <c r="C183">
        <v>6352</v>
      </c>
      <c r="D183" s="10">
        <v>28525.045999999998</v>
      </c>
      <c r="E183" s="10">
        <v>25406.99</v>
      </c>
      <c r="F183" s="10">
        <v>3118.056</v>
      </c>
      <c r="G183" s="10">
        <v>24053.59</v>
      </c>
      <c r="H183" s="10">
        <v>4009.2799999999997</v>
      </c>
      <c r="I183" s="10">
        <v>123997.57</v>
      </c>
      <c r="J183" s="10">
        <v>20628.301157407404</v>
      </c>
      <c r="K183" s="10">
        <v>35382.693333333336</v>
      </c>
      <c r="L183" s="11">
        <v>249923.81000000006</v>
      </c>
      <c r="M183" s="12">
        <f t="shared" si="9"/>
        <v>465891.98933333339</v>
      </c>
      <c r="N183" s="13">
        <v>124007.62304409654</v>
      </c>
      <c r="O183" s="11">
        <v>9355.1101968753483</v>
      </c>
      <c r="P183" s="18">
        <f t="shared" si="7"/>
        <v>599254.72257430525</v>
      </c>
      <c r="Q183" s="15">
        <f t="shared" si="8"/>
        <v>94.341108717617331</v>
      </c>
    </row>
    <row r="184" spans="1:17" ht="15" x14ac:dyDescent="0.25">
      <c r="A184">
        <v>583</v>
      </c>
      <c r="B184" t="s">
        <v>204</v>
      </c>
      <c r="C184">
        <v>931</v>
      </c>
      <c r="D184" s="10">
        <v>18147.850000000002</v>
      </c>
      <c r="E184" s="10">
        <v>18147.850000000002</v>
      </c>
      <c r="F184" s="10">
        <v>0</v>
      </c>
      <c r="G184" s="10">
        <v>3180.64</v>
      </c>
      <c r="H184" s="10">
        <v>1157.7599999999998</v>
      </c>
      <c r="I184" s="10">
        <v>49491.83</v>
      </c>
      <c r="J184" s="10">
        <v>3657.0788888888887</v>
      </c>
      <c r="K184" s="10">
        <v>10832.4</v>
      </c>
      <c r="L184" s="11">
        <v>10792.18</v>
      </c>
      <c r="M184" s="12">
        <f t="shared" si="9"/>
        <v>93602.66</v>
      </c>
      <c r="N184" s="13">
        <v>37005.260564920485</v>
      </c>
      <c r="O184" s="11">
        <v>2013.7846881606404</v>
      </c>
      <c r="P184" s="18">
        <f t="shared" si="7"/>
        <v>132621.70525308113</v>
      </c>
      <c r="Q184" s="15">
        <f t="shared" si="8"/>
        <v>142.45081122779928</v>
      </c>
    </row>
    <row r="185" spans="1:17" ht="15" x14ac:dyDescent="0.25">
      <c r="A185">
        <v>584</v>
      </c>
      <c r="B185" t="s">
        <v>205</v>
      </c>
      <c r="C185">
        <v>2706</v>
      </c>
      <c r="D185" s="10">
        <v>3629.57</v>
      </c>
      <c r="E185" s="10">
        <v>3629.57</v>
      </c>
      <c r="F185" s="10">
        <v>0</v>
      </c>
      <c r="G185" s="10">
        <v>4572.17</v>
      </c>
      <c r="H185" s="10">
        <v>1527.6</v>
      </c>
      <c r="I185" s="10">
        <v>48243.549999999996</v>
      </c>
      <c r="J185" s="10">
        <v>0</v>
      </c>
      <c r="K185" s="10">
        <v>14941.75</v>
      </c>
      <c r="L185" s="11">
        <v>58360.18</v>
      </c>
      <c r="M185" s="12">
        <f t="shared" si="9"/>
        <v>131274.82</v>
      </c>
      <c r="N185" s="13">
        <v>56996.238444266084</v>
      </c>
      <c r="O185" s="11">
        <v>3219.8611003071428</v>
      </c>
      <c r="P185" s="18">
        <f t="shared" si="7"/>
        <v>191490.91954457323</v>
      </c>
      <c r="Q185" s="15">
        <f t="shared" si="8"/>
        <v>70.765306557491954</v>
      </c>
    </row>
    <row r="186" spans="1:17" ht="15" x14ac:dyDescent="0.25">
      <c r="A186">
        <v>588</v>
      </c>
      <c r="B186" t="s">
        <v>206</v>
      </c>
      <c r="C186">
        <v>1654</v>
      </c>
      <c r="D186" s="10">
        <v>6747.6260000000002</v>
      </c>
      <c r="E186" s="10">
        <v>3629.57</v>
      </c>
      <c r="F186" s="10">
        <v>3118.056</v>
      </c>
      <c r="G186" s="10">
        <v>2385.48</v>
      </c>
      <c r="H186" s="10">
        <v>1179.1999999999998</v>
      </c>
      <c r="I186" s="10">
        <v>30050.379999999997</v>
      </c>
      <c r="J186" s="10">
        <v>4395.0355555555552</v>
      </c>
      <c r="K186" s="10">
        <v>8696.0533333333315</v>
      </c>
      <c r="L186" s="11">
        <v>97032.64999999998</v>
      </c>
      <c r="M186" s="12">
        <f t="shared" si="9"/>
        <v>146091.3893333333</v>
      </c>
      <c r="N186" s="13">
        <v>46260.984284046266</v>
      </c>
      <c r="O186" s="11">
        <v>2507.8413569921722</v>
      </c>
      <c r="P186" s="18">
        <f t="shared" si="7"/>
        <v>194860.21497437175</v>
      </c>
      <c r="Q186" s="15">
        <f t="shared" si="8"/>
        <v>117.81149635693576</v>
      </c>
    </row>
    <row r="187" spans="1:17" ht="15" x14ac:dyDescent="0.25">
      <c r="A187">
        <v>592</v>
      </c>
      <c r="B187" t="s">
        <v>207</v>
      </c>
      <c r="C187">
        <v>3772</v>
      </c>
      <c r="D187" s="10">
        <v>44602.354000000007</v>
      </c>
      <c r="E187" s="10">
        <v>39925.270000000004</v>
      </c>
      <c r="F187" s="10">
        <v>4677.0839999999998</v>
      </c>
      <c r="G187" s="10">
        <v>24649.960000000003</v>
      </c>
      <c r="H187" s="10">
        <v>2776.4799999999996</v>
      </c>
      <c r="I187" s="10">
        <v>127327.16</v>
      </c>
      <c r="J187" s="10">
        <v>10603.88623931624</v>
      </c>
      <c r="K187" s="10">
        <v>22152.353333333333</v>
      </c>
      <c r="L187" s="11">
        <v>45840.15</v>
      </c>
      <c r="M187" s="12">
        <f t="shared" si="9"/>
        <v>267348.45733333338</v>
      </c>
      <c r="N187" s="13">
        <v>89382.640020426727</v>
      </c>
      <c r="O187" s="11">
        <v>5679.4889408235495</v>
      </c>
      <c r="P187" s="18">
        <f t="shared" si="7"/>
        <v>362410.58629458363</v>
      </c>
      <c r="Q187" s="15">
        <f t="shared" si="8"/>
        <v>96.079158614682825</v>
      </c>
    </row>
    <row r="188" spans="1:17" ht="15" x14ac:dyDescent="0.25">
      <c r="A188">
        <v>593</v>
      </c>
      <c r="B188" t="s">
        <v>208</v>
      </c>
      <c r="C188">
        <v>17375</v>
      </c>
      <c r="D188" s="10">
        <v>426901.63400000002</v>
      </c>
      <c r="E188" s="10">
        <v>352068.29000000004</v>
      </c>
      <c r="F188" s="10">
        <v>74833.343999999997</v>
      </c>
      <c r="G188" s="10">
        <v>94226.46</v>
      </c>
      <c r="H188" s="10">
        <v>11856.32</v>
      </c>
      <c r="I188" s="10">
        <v>120929.13999999998</v>
      </c>
      <c r="J188" s="10">
        <v>53474.484148148149</v>
      </c>
      <c r="K188" s="10">
        <v>78789.400000000009</v>
      </c>
      <c r="L188" s="11">
        <v>646138.28</v>
      </c>
      <c r="M188" s="12">
        <f t="shared" si="9"/>
        <v>1378841.2340000002</v>
      </c>
      <c r="N188" s="13">
        <v>422223.26925915247</v>
      </c>
      <c r="O188" s="11">
        <v>26740.566637921034</v>
      </c>
      <c r="P188" s="18">
        <f t="shared" si="7"/>
        <v>1827805.0698970738</v>
      </c>
      <c r="Q188" s="15">
        <f t="shared" si="8"/>
        <v>105.19741409479562</v>
      </c>
    </row>
    <row r="189" spans="1:17" ht="15" x14ac:dyDescent="0.25">
      <c r="A189">
        <v>595</v>
      </c>
      <c r="B189" t="s">
        <v>209</v>
      </c>
      <c r="C189">
        <v>4321</v>
      </c>
      <c r="D189" s="10">
        <v>28013.532000000003</v>
      </c>
      <c r="E189" s="10">
        <v>21777.420000000002</v>
      </c>
      <c r="F189" s="10">
        <v>6236.1120000000001</v>
      </c>
      <c r="G189" s="10">
        <v>24053.59</v>
      </c>
      <c r="H189" s="10">
        <v>2631.7599999999998</v>
      </c>
      <c r="I189" s="10">
        <v>77537.279999999999</v>
      </c>
      <c r="J189" s="10">
        <v>32302.399047619048</v>
      </c>
      <c r="K189" s="10">
        <v>24971.043333333335</v>
      </c>
      <c r="L189" s="11">
        <v>47453.783333333333</v>
      </c>
      <c r="M189" s="12">
        <f t="shared" si="9"/>
        <v>204660.98866666667</v>
      </c>
      <c r="N189" s="13">
        <v>103387.90045356301</v>
      </c>
      <c r="O189" s="11">
        <v>5525.0368880434162</v>
      </c>
      <c r="P189" s="18">
        <f t="shared" si="7"/>
        <v>313573.92600827309</v>
      </c>
      <c r="Q189" s="15">
        <f t="shared" si="8"/>
        <v>72.569758391176364</v>
      </c>
    </row>
    <row r="190" spans="1:17" ht="15" x14ac:dyDescent="0.25">
      <c r="A190">
        <v>598</v>
      </c>
      <c r="B190" t="s">
        <v>210</v>
      </c>
      <c r="C190">
        <v>19066</v>
      </c>
      <c r="D190" s="10">
        <v>449361.97000000003</v>
      </c>
      <c r="E190" s="10">
        <v>301254.31</v>
      </c>
      <c r="F190" s="10">
        <v>148107.66</v>
      </c>
      <c r="G190" s="10">
        <v>121858.27</v>
      </c>
      <c r="H190" s="10">
        <v>10977.279999999999</v>
      </c>
      <c r="I190" s="10">
        <v>33331.83</v>
      </c>
      <c r="J190" s="10">
        <v>8179.5099999999993</v>
      </c>
      <c r="K190" s="10">
        <v>109170.89</v>
      </c>
      <c r="L190" s="11">
        <v>306260.09666666668</v>
      </c>
      <c r="M190" s="12">
        <f t="shared" si="9"/>
        <v>1030960.3366666667</v>
      </c>
      <c r="N190" s="13">
        <v>443646.39653915213</v>
      </c>
      <c r="O190" s="11">
        <v>26899.97719239561</v>
      </c>
      <c r="P190" s="18">
        <f t="shared" si="7"/>
        <v>1501506.7103982144</v>
      </c>
      <c r="Q190" s="15">
        <f t="shared" si="8"/>
        <v>78.753105549051426</v>
      </c>
    </row>
    <row r="191" spans="1:17" ht="15" x14ac:dyDescent="0.25">
      <c r="A191">
        <v>599</v>
      </c>
      <c r="B191" t="s">
        <v>211</v>
      </c>
      <c r="C191">
        <v>11174</v>
      </c>
      <c r="D191" s="10">
        <v>58097.606000000007</v>
      </c>
      <c r="E191" s="10">
        <v>47184.41</v>
      </c>
      <c r="F191" s="10">
        <v>10913.196</v>
      </c>
      <c r="G191" s="10">
        <v>19680.21</v>
      </c>
      <c r="H191" s="10">
        <v>2487.0399999999995</v>
      </c>
      <c r="I191" s="10">
        <v>105768.72</v>
      </c>
      <c r="J191" s="10">
        <v>6628.8059259259271</v>
      </c>
      <c r="K191" s="10">
        <v>67271.513333333321</v>
      </c>
      <c r="L191" s="11">
        <v>89228.89</v>
      </c>
      <c r="M191" s="12">
        <f t="shared" si="9"/>
        <v>342533.97933333332</v>
      </c>
      <c r="N191" s="13">
        <v>83953.918789527073</v>
      </c>
      <c r="O191" s="11">
        <v>6064.669572449413</v>
      </c>
      <c r="P191" s="18">
        <f t="shared" si="7"/>
        <v>432552.56769530982</v>
      </c>
      <c r="Q191" s="15">
        <f t="shared" si="8"/>
        <v>38.710628932818132</v>
      </c>
    </row>
    <row r="192" spans="1:17" ht="15" x14ac:dyDescent="0.25">
      <c r="A192">
        <v>601</v>
      </c>
      <c r="B192" t="s">
        <v>212</v>
      </c>
      <c r="C192">
        <v>3931</v>
      </c>
      <c r="D192" s="10">
        <v>17636.335999999999</v>
      </c>
      <c r="E192" s="10">
        <v>14518.28</v>
      </c>
      <c r="F192" s="10">
        <v>3118.056</v>
      </c>
      <c r="G192" s="10">
        <v>24053.59</v>
      </c>
      <c r="H192" s="10">
        <v>3264.24</v>
      </c>
      <c r="I192" s="10">
        <v>106806.46</v>
      </c>
      <c r="J192" s="10">
        <v>30574.930166666669</v>
      </c>
      <c r="K192" s="10">
        <v>13293.306666666665</v>
      </c>
      <c r="L192" s="11">
        <v>612298.7699999999</v>
      </c>
      <c r="M192" s="12">
        <f t="shared" si="9"/>
        <v>777352.70266666659</v>
      </c>
      <c r="N192" s="13">
        <v>102065.31191521701</v>
      </c>
      <c r="O192" s="11">
        <v>6077.6460768838106</v>
      </c>
      <c r="P192" s="18">
        <f t="shared" si="7"/>
        <v>885495.66065876733</v>
      </c>
      <c r="Q192" s="15">
        <f t="shared" si="8"/>
        <v>225.2596440241077</v>
      </c>
    </row>
    <row r="193" spans="1:17" ht="15" x14ac:dyDescent="0.25">
      <c r="A193">
        <v>604</v>
      </c>
      <c r="B193" t="s">
        <v>213</v>
      </c>
      <c r="C193">
        <v>19803</v>
      </c>
      <c r="D193" s="10">
        <v>201794.83600000001</v>
      </c>
      <c r="E193" s="10">
        <v>159701.08000000002</v>
      </c>
      <c r="F193" s="10">
        <v>42093.756000000008</v>
      </c>
      <c r="G193" s="10">
        <v>45920.49</v>
      </c>
      <c r="H193" s="10">
        <v>10393.039999999999</v>
      </c>
      <c r="I193" s="10">
        <v>249904.18</v>
      </c>
      <c r="J193" s="10">
        <v>50624.831780626788</v>
      </c>
      <c r="K193" s="10">
        <v>125654.46666666667</v>
      </c>
      <c r="L193" s="11">
        <v>332400.47333333333</v>
      </c>
      <c r="M193" s="12">
        <f t="shared" si="9"/>
        <v>966067.48600000003</v>
      </c>
      <c r="N193" s="13">
        <v>314426.91150991304</v>
      </c>
      <c r="O193" s="11">
        <v>22244.893601637013</v>
      </c>
      <c r="P193" s="18">
        <f t="shared" si="7"/>
        <v>1302739.2911115501</v>
      </c>
      <c r="Q193" s="15">
        <f t="shared" si="8"/>
        <v>65.784946276400049</v>
      </c>
    </row>
    <row r="194" spans="1:17" ht="15" x14ac:dyDescent="0.25">
      <c r="A194">
        <v>607</v>
      </c>
      <c r="B194" t="s">
        <v>214</v>
      </c>
      <c r="C194">
        <v>4201</v>
      </c>
      <c r="D194" s="10">
        <v>55515.55</v>
      </c>
      <c r="E194" s="10">
        <v>39925.270000000004</v>
      </c>
      <c r="F194" s="10">
        <v>15590.28</v>
      </c>
      <c r="G194" s="10">
        <v>19879</v>
      </c>
      <c r="H194" s="10">
        <v>4143.28</v>
      </c>
      <c r="I194" s="10">
        <v>179769.78</v>
      </c>
      <c r="J194" s="10">
        <v>19817.89138095238</v>
      </c>
      <c r="K194" s="10">
        <v>20133.253333333334</v>
      </c>
      <c r="L194" s="11">
        <v>134233.90666666668</v>
      </c>
      <c r="M194" s="12">
        <f t="shared" si="9"/>
        <v>413674.77</v>
      </c>
      <c r="N194" s="13">
        <v>113097.43946854725</v>
      </c>
      <c r="O194" s="11">
        <v>8134.5802797897195</v>
      </c>
      <c r="P194" s="18">
        <f t="shared" si="7"/>
        <v>534906.789748337</v>
      </c>
      <c r="Q194" s="15">
        <f t="shared" si="8"/>
        <v>127.3284431678974</v>
      </c>
    </row>
    <row r="195" spans="1:17" ht="15" x14ac:dyDescent="0.25">
      <c r="A195">
        <v>608</v>
      </c>
      <c r="B195" t="s">
        <v>215</v>
      </c>
      <c r="C195">
        <v>2063</v>
      </c>
      <c r="D195" s="10">
        <v>29036.560000000001</v>
      </c>
      <c r="E195" s="10">
        <v>29036.560000000001</v>
      </c>
      <c r="F195" s="10">
        <v>0</v>
      </c>
      <c r="G195" s="10">
        <v>3975.8</v>
      </c>
      <c r="H195" s="10">
        <v>1463.2799999999997</v>
      </c>
      <c r="I195" s="10">
        <v>11904.85</v>
      </c>
      <c r="J195" s="10">
        <v>7170.903888888889</v>
      </c>
      <c r="K195" s="10">
        <v>6037.22</v>
      </c>
      <c r="L195" s="11">
        <v>36729.363333333335</v>
      </c>
      <c r="M195" s="12">
        <f t="shared" si="9"/>
        <v>89147.073333333334</v>
      </c>
      <c r="N195" s="13">
        <v>49723.946394492952</v>
      </c>
      <c r="O195" s="11">
        <v>3078.5965520335108</v>
      </c>
      <c r="P195" s="18">
        <f t="shared" si="7"/>
        <v>141949.61627985979</v>
      </c>
      <c r="Q195" s="15">
        <f t="shared" si="8"/>
        <v>68.8073758021618</v>
      </c>
    </row>
    <row r="196" spans="1:17" ht="15" x14ac:dyDescent="0.25">
      <c r="A196">
        <v>609</v>
      </c>
      <c r="B196" t="s">
        <v>216</v>
      </c>
      <c r="C196">
        <v>83684</v>
      </c>
      <c r="D196" s="10">
        <v>2063500.284</v>
      </c>
      <c r="E196" s="10">
        <v>1676861.34</v>
      </c>
      <c r="F196" s="10">
        <v>386638.94400000002</v>
      </c>
      <c r="G196" s="10">
        <v>513474.57</v>
      </c>
      <c r="H196" s="10">
        <v>79129.679999999993</v>
      </c>
      <c r="I196" s="10">
        <v>2210617.63</v>
      </c>
      <c r="J196" s="10">
        <v>603393.03892141336</v>
      </c>
      <c r="K196" s="10">
        <v>369733.26666666666</v>
      </c>
      <c r="L196" s="11">
        <v>2629152.0266666668</v>
      </c>
      <c r="M196" s="12">
        <f t="shared" si="9"/>
        <v>7865607.4573333338</v>
      </c>
      <c r="N196" s="13">
        <v>3136319.3651213017</v>
      </c>
      <c r="O196" s="11">
        <v>161452.19117225547</v>
      </c>
      <c r="P196" s="18">
        <f t="shared" si="7"/>
        <v>11163379.01362689</v>
      </c>
      <c r="Q196" s="15">
        <f t="shared" si="8"/>
        <v>133.39920431177873</v>
      </c>
    </row>
    <row r="197" spans="1:17" ht="15" x14ac:dyDescent="0.25">
      <c r="A197">
        <v>611</v>
      </c>
      <c r="B197" t="s">
        <v>217</v>
      </c>
      <c r="C197">
        <v>5070</v>
      </c>
      <c r="D197" s="10">
        <v>9865.6820000000007</v>
      </c>
      <c r="E197" s="10">
        <v>3629.57</v>
      </c>
      <c r="F197" s="10">
        <v>6236.1120000000001</v>
      </c>
      <c r="G197" s="10">
        <v>3975.8</v>
      </c>
      <c r="H197" s="10">
        <v>2138.64</v>
      </c>
      <c r="I197" s="10">
        <v>13301.01</v>
      </c>
      <c r="J197" s="10">
        <v>3715.2708333333335</v>
      </c>
      <c r="K197" s="10">
        <v>44560.920000000006</v>
      </c>
      <c r="L197" s="11">
        <v>51237.223333333328</v>
      </c>
      <c r="M197" s="12">
        <f t="shared" si="9"/>
        <v>125079.27533333332</v>
      </c>
      <c r="N197" s="13">
        <v>69364.435239015671</v>
      </c>
      <c r="O197" s="11">
        <v>3865.9433210896113</v>
      </c>
      <c r="P197" s="18">
        <f t="shared" si="7"/>
        <v>198309.6538934386</v>
      </c>
      <c r="Q197" s="15">
        <f t="shared" si="8"/>
        <v>39.114330156496763</v>
      </c>
    </row>
    <row r="198" spans="1:17" ht="15" x14ac:dyDescent="0.25">
      <c r="A198">
        <v>614</v>
      </c>
      <c r="B198" t="s">
        <v>218</v>
      </c>
      <c r="C198">
        <v>3117</v>
      </c>
      <c r="D198" s="10">
        <v>44602.354000000007</v>
      </c>
      <c r="E198" s="10">
        <v>39925.270000000004</v>
      </c>
      <c r="F198" s="10">
        <v>4677.0839999999998</v>
      </c>
      <c r="G198" s="10">
        <v>14312.880000000001</v>
      </c>
      <c r="H198" s="10">
        <v>3451.8399999999997</v>
      </c>
      <c r="I198" s="10">
        <v>290888.49</v>
      </c>
      <c r="J198" s="10">
        <v>55269.702100840339</v>
      </c>
      <c r="K198" s="10">
        <v>31638.046666666662</v>
      </c>
      <c r="L198" s="11">
        <v>51038.023333333338</v>
      </c>
      <c r="M198" s="12">
        <f t="shared" si="9"/>
        <v>435931.63399999996</v>
      </c>
      <c r="N198" s="13">
        <v>116302.24748975009</v>
      </c>
      <c r="O198" s="11">
        <v>5252.6357949571438</v>
      </c>
      <c r="P198" s="18">
        <f t="shared" si="7"/>
        <v>557486.51728470717</v>
      </c>
      <c r="Q198" s="15">
        <f t="shared" si="8"/>
        <v>178.85355062069527</v>
      </c>
    </row>
    <row r="199" spans="1:17" ht="15" x14ac:dyDescent="0.25">
      <c r="A199">
        <v>615</v>
      </c>
      <c r="B199" t="s">
        <v>219</v>
      </c>
      <c r="C199">
        <v>7779</v>
      </c>
      <c r="D199" s="10">
        <v>83017.568000000014</v>
      </c>
      <c r="E199" s="10">
        <v>58073.120000000003</v>
      </c>
      <c r="F199" s="10">
        <v>24944.448</v>
      </c>
      <c r="G199" s="10">
        <v>34191.880000000005</v>
      </c>
      <c r="H199" s="10">
        <v>6619.5999999999995</v>
      </c>
      <c r="I199" s="10">
        <v>174460.77</v>
      </c>
      <c r="J199" s="10">
        <v>23017.317269565217</v>
      </c>
      <c r="K199" s="10">
        <v>37332.826666666668</v>
      </c>
      <c r="L199" s="11">
        <v>533839.77333333332</v>
      </c>
      <c r="M199" s="12">
        <f t="shared" si="9"/>
        <v>869462.41800000006</v>
      </c>
      <c r="N199" s="13">
        <v>210910.39892680646</v>
      </c>
      <c r="O199" s="11">
        <v>12653.779824113337</v>
      </c>
      <c r="P199" s="18">
        <f t="shared" si="7"/>
        <v>1093026.5967509197</v>
      </c>
      <c r="Q199" s="15">
        <f t="shared" si="8"/>
        <v>140.50991088197966</v>
      </c>
    </row>
    <row r="200" spans="1:17" ht="15" x14ac:dyDescent="0.25">
      <c r="A200">
        <v>616</v>
      </c>
      <c r="B200" t="s">
        <v>220</v>
      </c>
      <c r="C200">
        <v>1833</v>
      </c>
      <c r="D200" s="10">
        <v>4677.0839999999998</v>
      </c>
      <c r="E200" s="10">
        <v>0</v>
      </c>
      <c r="F200" s="10">
        <v>4677.0839999999998</v>
      </c>
      <c r="G200" s="10">
        <v>2981.85</v>
      </c>
      <c r="H200" s="10">
        <v>1366.8</v>
      </c>
      <c r="I200" s="10">
        <v>14800.08</v>
      </c>
      <c r="J200" s="10">
        <v>0</v>
      </c>
      <c r="K200" s="10">
        <v>17730.813333333332</v>
      </c>
      <c r="L200" s="11">
        <v>34590.866666666669</v>
      </c>
      <c r="M200" s="12">
        <f t="shared" si="9"/>
        <v>76147.494000000006</v>
      </c>
      <c r="N200" s="13">
        <v>44810.652853523396</v>
      </c>
      <c r="O200" s="11">
        <v>2531.6843651399249</v>
      </c>
      <c r="P200" s="18">
        <f t="shared" ref="P200:P263" si="10">N200+M200+O200</f>
        <v>123489.83121866333</v>
      </c>
      <c r="Q200" s="15">
        <f t="shared" ref="Q200:Q263" si="11">P200/C200</f>
        <v>67.370338908163305</v>
      </c>
    </row>
    <row r="201" spans="1:17" ht="15" x14ac:dyDescent="0.25">
      <c r="A201">
        <v>619</v>
      </c>
      <c r="B201" t="s">
        <v>221</v>
      </c>
      <c r="C201">
        <v>2785</v>
      </c>
      <c r="D201" s="10">
        <v>18172.335999999999</v>
      </c>
      <c r="E201" s="10">
        <v>7259.14</v>
      </c>
      <c r="F201" s="10">
        <v>10913.196</v>
      </c>
      <c r="G201" s="10">
        <v>6162.4900000000007</v>
      </c>
      <c r="H201" s="10">
        <v>1259.5999999999997</v>
      </c>
      <c r="I201" s="10">
        <v>80838.080000000002</v>
      </c>
      <c r="J201" s="10">
        <v>3960.428148148148</v>
      </c>
      <c r="K201" s="10">
        <v>18860.813333333335</v>
      </c>
      <c r="L201" s="11">
        <v>55062.683333333342</v>
      </c>
      <c r="M201" s="12">
        <f t="shared" ref="M201:M264" si="12">D201+G201+H201+I201+K201+L201</f>
        <v>180356.00266666667</v>
      </c>
      <c r="N201" s="13">
        <v>35850.545050662986</v>
      </c>
      <c r="O201" s="11">
        <v>3092.6280568284265</v>
      </c>
      <c r="P201" s="18">
        <f t="shared" si="10"/>
        <v>219299.17577415807</v>
      </c>
      <c r="Q201" s="15">
        <f t="shared" si="11"/>
        <v>78.742971552659981</v>
      </c>
    </row>
    <row r="202" spans="1:17" ht="15" x14ac:dyDescent="0.25">
      <c r="A202">
        <v>620</v>
      </c>
      <c r="B202" t="s">
        <v>222</v>
      </c>
      <c r="C202">
        <v>2491</v>
      </c>
      <c r="D202" s="10">
        <v>33713.644</v>
      </c>
      <c r="E202" s="10">
        <v>29036.560000000001</v>
      </c>
      <c r="F202" s="10">
        <v>4677.0839999999998</v>
      </c>
      <c r="G202" s="10">
        <v>19481.419999999998</v>
      </c>
      <c r="H202" s="10">
        <v>2406.6399999999994</v>
      </c>
      <c r="I202" s="10">
        <v>117680.22</v>
      </c>
      <c r="J202" s="10">
        <v>13934.947999999999</v>
      </c>
      <c r="K202" s="10">
        <v>10319.413333333332</v>
      </c>
      <c r="L202" s="11">
        <v>65888.236666666664</v>
      </c>
      <c r="M202" s="12">
        <f t="shared" si="12"/>
        <v>249489.57399999999</v>
      </c>
      <c r="N202" s="13">
        <v>129401.36318796682</v>
      </c>
      <c r="O202" s="11">
        <v>5170.3457668365809</v>
      </c>
      <c r="P202" s="18">
        <f t="shared" si="10"/>
        <v>384061.28295480344</v>
      </c>
      <c r="Q202" s="15">
        <f t="shared" si="11"/>
        <v>154.17955959646866</v>
      </c>
    </row>
    <row r="203" spans="1:17" ht="15" x14ac:dyDescent="0.25">
      <c r="A203">
        <v>623</v>
      </c>
      <c r="B203" t="s">
        <v>223</v>
      </c>
      <c r="C203">
        <v>2137</v>
      </c>
      <c r="D203" s="10">
        <v>43043.326000000008</v>
      </c>
      <c r="E203" s="10">
        <v>39925.270000000004</v>
      </c>
      <c r="F203" s="10">
        <v>3118.056</v>
      </c>
      <c r="G203" s="10">
        <v>2981.85</v>
      </c>
      <c r="H203" s="10">
        <v>1404.3199999999997</v>
      </c>
      <c r="I203" s="10">
        <v>73638.12</v>
      </c>
      <c r="J203" s="10">
        <v>5602.621309523809</v>
      </c>
      <c r="K203" s="10">
        <v>11844.506666666666</v>
      </c>
      <c r="L203" s="11">
        <v>18015.356666666667</v>
      </c>
      <c r="M203" s="12">
        <f t="shared" si="12"/>
        <v>150927.47933333332</v>
      </c>
      <c r="N203" s="13">
        <v>51401.093648940296</v>
      </c>
      <c r="O203" s="11">
        <v>2718.419428951971</v>
      </c>
      <c r="P203" s="18">
        <f t="shared" si="10"/>
        <v>205046.9924112256</v>
      </c>
      <c r="Q203" s="15">
        <f t="shared" si="11"/>
        <v>95.950862148444358</v>
      </c>
    </row>
    <row r="204" spans="1:17" ht="15" x14ac:dyDescent="0.25">
      <c r="A204">
        <v>624</v>
      </c>
      <c r="B204" t="s">
        <v>224</v>
      </c>
      <c r="C204">
        <v>5125</v>
      </c>
      <c r="D204" s="10">
        <v>34761.158000000003</v>
      </c>
      <c r="E204" s="10">
        <v>25406.99</v>
      </c>
      <c r="F204" s="10">
        <v>9354.1679999999997</v>
      </c>
      <c r="G204" s="10">
        <v>13716.51</v>
      </c>
      <c r="H204" s="10">
        <v>3746.6399999999994</v>
      </c>
      <c r="I204" s="10">
        <v>25226</v>
      </c>
      <c r="J204" s="10">
        <v>12537.280888888889</v>
      </c>
      <c r="K204" s="10">
        <v>27848.833333333332</v>
      </c>
      <c r="L204" s="11">
        <v>102940.55333333334</v>
      </c>
      <c r="M204" s="12">
        <f t="shared" si="12"/>
        <v>208239.69466666668</v>
      </c>
      <c r="N204" s="13">
        <v>127608.73380071073</v>
      </c>
      <c r="O204" s="11">
        <v>6624.558263777395</v>
      </c>
      <c r="P204" s="18">
        <f t="shared" si="10"/>
        <v>342472.98673115484</v>
      </c>
      <c r="Q204" s="15">
        <f t="shared" si="11"/>
        <v>66.823997410957048</v>
      </c>
    </row>
    <row r="205" spans="1:17" ht="15" x14ac:dyDescent="0.25">
      <c r="A205">
        <v>625</v>
      </c>
      <c r="B205" t="s">
        <v>225</v>
      </c>
      <c r="C205">
        <v>3051</v>
      </c>
      <c r="D205" s="10">
        <v>25406.99</v>
      </c>
      <c r="E205" s="10">
        <v>25406.99</v>
      </c>
      <c r="F205" s="10">
        <v>0</v>
      </c>
      <c r="G205" s="10">
        <v>3578.2200000000003</v>
      </c>
      <c r="H205" s="10">
        <v>1683.04</v>
      </c>
      <c r="I205" s="10">
        <v>59579.08</v>
      </c>
      <c r="J205" s="10">
        <v>0</v>
      </c>
      <c r="K205" s="10">
        <v>8082.9733333333324</v>
      </c>
      <c r="L205" s="11">
        <v>44497.823333333334</v>
      </c>
      <c r="M205" s="12">
        <f t="shared" si="12"/>
        <v>142828.12666666665</v>
      </c>
      <c r="N205" s="13">
        <v>50931.922960652948</v>
      </c>
      <c r="O205" s="11">
        <v>3460.0846823975544</v>
      </c>
      <c r="P205" s="18">
        <f t="shared" si="10"/>
        <v>197220.13430971713</v>
      </c>
      <c r="Q205" s="15">
        <f t="shared" si="11"/>
        <v>64.641145299808954</v>
      </c>
    </row>
    <row r="206" spans="1:17" ht="15" x14ac:dyDescent="0.25">
      <c r="A206">
        <v>626</v>
      </c>
      <c r="B206" t="s">
        <v>226</v>
      </c>
      <c r="C206">
        <v>5033</v>
      </c>
      <c r="D206" s="10">
        <v>6747.6260000000002</v>
      </c>
      <c r="E206" s="10">
        <v>3629.57</v>
      </c>
      <c r="F206" s="10">
        <v>3118.056</v>
      </c>
      <c r="G206" s="10">
        <v>13318.93</v>
      </c>
      <c r="H206" s="10">
        <v>3666.24</v>
      </c>
      <c r="I206" s="10">
        <v>157792.76999999999</v>
      </c>
      <c r="J206" s="10">
        <v>13597.948794871794</v>
      </c>
      <c r="K206" s="10">
        <v>24111.013333333336</v>
      </c>
      <c r="L206" s="11">
        <v>198111.07000000004</v>
      </c>
      <c r="M206" s="12">
        <f t="shared" si="12"/>
        <v>403747.64933333336</v>
      </c>
      <c r="N206" s="13">
        <v>129288.72751550365</v>
      </c>
      <c r="O206" s="11">
        <v>7531.4365736804166</v>
      </c>
      <c r="P206" s="18">
        <f t="shared" si="10"/>
        <v>540567.81342251739</v>
      </c>
      <c r="Q206" s="15">
        <f t="shared" si="11"/>
        <v>107.40469171915704</v>
      </c>
    </row>
    <row r="207" spans="1:17" ht="15" x14ac:dyDescent="0.25">
      <c r="A207">
        <v>630</v>
      </c>
      <c r="B207" t="s">
        <v>227</v>
      </c>
      <c r="C207">
        <v>1593</v>
      </c>
      <c r="D207" s="10">
        <v>5188.5980000000009</v>
      </c>
      <c r="E207" s="10">
        <v>3629.57</v>
      </c>
      <c r="F207" s="10">
        <v>1559.028</v>
      </c>
      <c r="G207" s="10">
        <v>2385.48</v>
      </c>
      <c r="H207" s="10">
        <v>943.3599999999999</v>
      </c>
      <c r="I207" s="10">
        <v>33921.65</v>
      </c>
      <c r="J207" s="10">
        <v>0</v>
      </c>
      <c r="K207" s="10">
        <v>4732.4533333333338</v>
      </c>
      <c r="L207" s="11">
        <v>11440.5</v>
      </c>
      <c r="M207" s="12">
        <f t="shared" si="12"/>
        <v>58612.041333333334</v>
      </c>
      <c r="N207" s="13">
        <v>27424.881594197741</v>
      </c>
      <c r="O207" s="11">
        <v>1505.274514389984</v>
      </c>
      <c r="P207" s="18">
        <f t="shared" si="10"/>
        <v>87542.19744192106</v>
      </c>
      <c r="Q207" s="15">
        <f t="shared" si="11"/>
        <v>54.954298456949815</v>
      </c>
    </row>
    <row r="208" spans="1:17" ht="15" x14ac:dyDescent="0.25">
      <c r="A208">
        <v>631</v>
      </c>
      <c r="B208" t="s">
        <v>228</v>
      </c>
      <c r="C208">
        <v>1994</v>
      </c>
      <c r="D208" s="10">
        <v>33713.644</v>
      </c>
      <c r="E208" s="10">
        <v>29036.560000000001</v>
      </c>
      <c r="F208" s="10">
        <v>4677.0839999999998</v>
      </c>
      <c r="G208" s="10">
        <v>13318.93</v>
      </c>
      <c r="H208" s="10">
        <v>937.99999999999989</v>
      </c>
      <c r="I208" s="10">
        <v>7650.3099999999995</v>
      </c>
      <c r="J208" s="10">
        <v>0</v>
      </c>
      <c r="K208" s="10">
        <v>13719.963333333333</v>
      </c>
      <c r="L208" s="11">
        <v>23847.353333333333</v>
      </c>
      <c r="M208" s="12">
        <f t="shared" si="12"/>
        <v>93188.200666666671</v>
      </c>
      <c r="N208" s="13">
        <v>26494.563254967681</v>
      </c>
      <c r="O208" s="11">
        <v>1884.0196438166761</v>
      </c>
      <c r="P208" s="18">
        <f t="shared" si="10"/>
        <v>121566.78356545103</v>
      </c>
      <c r="Q208" s="15">
        <f t="shared" si="11"/>
        <v>60.96629065468958</v>
      </c>
    </row>
    <row r="209" spans="1:17" ht="15" x14ac:dyDescent="0.25">
      <c r="A209">
        <v>635</v>
      </c>
      <c r="B209" t="s">
        <v>229</v>
      </c>
      <c r="C209">
        <v>6415</v>
      </c>
      <c r="D209" s="10">
        <v>39949.756000000001</v>
      </c>
      <c r="E209" s="10">
        <v>29036.560000000001</v>
      </c>
      <c r="F209" s="10">
        <v>10913.196</v>
      </c>
      <c r="G209" s="10">
        <v>10933.449999999999</v>
      </c>
      <c r="H209" s="10">
        <v>3741.2799999999993</v>
      </c>
      <c r="I209" s="10">
        <v>103627.34</v>
      </c>
      <c r="J209" s="10">
        <v>22273.032444444445</v>
      </c>
      <c r="K209" s="10">
        <v>61739.240000000013</v>
      </c>
      <c r="L209" s="11">
        <v>135629.81333333332</v>
      </c>
      <c r="M209" s="12">
        <f t="shared" si="12"/>
        <v>355620.87933333335</v>
      </c>
      <c r="N209" s="13">
        <v>111077.91827172629</v>
      </c>
      <c r="O209" s="11">
        <v>7533.5465744014564</v>
      </c>
      <c r="P209" s="18">
        <f t="shared" si="10"/>
        <v>474232.34417946107</v>
      </c>
      <c r="Q209" s="15">
        <f t="shared" si="11"/>
        <v>73.925540791809993</v>
      </c>
    </row>
    <row r="210" spans="1:17" ht="15" x14ac:dyDescent="0.25">
      <c r="A210">
        <v>636</v>
      </c>
      <c r="B210" t="s">
        <v>230</v>
      </c>
      <c r="C210">
        <v>8229</v>
      </c>
      <c r="D210" s="10">
        <v>105330.988</v>
      </c>
      <c r="E210" s="10">
        <v>72591.400000000009</v>
      </c>
      <c r="F210" s="10">
        <v>32739.588</v>
      </c>
      <c r="G210" s="10">
        <v>24252.379999999997</v>
      </c>
      <c r="H210" s="10">
        <v>4711.4399999999996</v>
      </c>
      <c r="I210" s="10">
        <v>121338.01000000001</v>
      </c>
      <c r="J210" s="10">
        <v>13664.549312169313</v>
      </c>
      <c r="K210" s="10">
        <v>45178.239999999998</v>
      </c>
      <c r="L210" s="11">
        <v>70039.296666666676</v>
      </c>
      <c r="M210" s="12">
        <f t="shared" si="12"/>
        <v>370850.35466666671</v>
      </c>
      <c r="N210" s="13">
        <v>152343.73871606414</v>
      </c>
      <c r="O210" s="11">
        <v>8988.8140717027909</v>
      </c>
      <c r="P210" s="18">
        <f t="shared" si="10"/>
        <v>532182.90745443362</v>
      </c>
      <c r="Q210" s="15">
        <f t="shared" si="11"/>
        <v>64.671637799785344</v>
      </c>
    </row>
    <row r="211" spans="1:17" ht="15" x14ac:dyDescent="0.25">
      <c r="A211">
        <v>638</v>
      </c>
      <c r="B211" t="s">
        <v>231</v>
      </c>
      <c r="C211">
        <v>50619</v>
      </c>
      <c r="D211" s="10">
        <v>433018.00800000003</v>
      </c>
      <c r="E211" s="10">
        <v>174219.36000000002</v>
      </c>
      <c r="F211" s="10">
        <v>258798.64799999999</v>
      </c>
      <c r="G211" s="10">
        <v>95220.409999999989</v>
      </c>
      <c r="H211" s="10">
        <v>33692.959999999999</v>
      </c>
      <c r="I211" s="10">
        <v>398808.74</v>
      </c>
      <c r="J211" s="10">
        <v>106116.11684600667</v>
      </c>
      <c r="K211" s="10">
        <v>359433.01</v>
      </c>
      <c r="L211" s="11">
        <v>806029.54333333333</v>
      </c>
      <c r="M211" s="12">
        <f t="shared" si="12"/>
        <v>2126202.6713333335</v>
      </c>
      <c r="N211" s="13">
        <v>1168146.1969897947</v>
      </c>
      <c r="O211" s="11">
        <v>67569.397090154496</v>
      </c>
      <c r="P211" s="18">
        <f t="shared" si="10"/>
        <v>3361918.2654132829</v>
      </c>
      <c r="Q211" s="15">
        <f t="shared" si="11"/>
        <v>66.416133574611962</v>
      </c>
    </row>
    <row r="212" spans="1:17" ht="15" x14ac:dyDescent="0.25">
      <c r="A212">
        <v>678</v>
      </c>
      <c r="B212" t="s">
        <v>232</v>
      </c>
      <c r="C212">
        <v>24353</v>
      </c>
      <c r="D212" s="10">
        <v>246397.19</v>
      </c>
      <c r="E212" s="10">
        <v>199626.35</v>
      </c>
      <c r="F212" s="10">
        <v>46770.840000000004</v>
      </c>
      <c r="G212" s="10">
        <v>82299.06</v>
      </c>
      <c r="H212" s="10">
        <v>17291.359999999997</v>
      </c>
      <c r="I212" s="10">
        <v>239235.72</v>
      </c>
      <c r="J212" s="10">
        <v>65379.270444444439</v>
      </c>
      <c r="K212" s="10">
        <v>84809.493333333332</v>
      </c>
      <c r="L212" s="11">
        <v>415432.74666666664</v>
      </c>
      <c r="M212" s="12">
        <f t="shared" si="12"/>
        <v>1085465.5699999998</v>
      </c>
      <c r="N212" s="13">
        <v>575922.51347815257</v>
      </c>
      <c r="O212" s="11">
        <v>40468.125828971664</v>
      </c>
      <c r="P212" s="18">
        <f t="shared" si="10"/>
        <v>1701856.2093071239</v>
      </c>
      <c r="Q212" s="15">
        <f t="shared" si="11"/>
        <v>69.882815641076007</v>
      </c>
    </row>
    <row r="213" spans="1:17" ht="15" x14ac:dyDescent="0.25">
      <c r="A213">
        <v>680</v>
      </c>
      <c r="B213" t="s">
        <v>233</v>
      </c>
      <c r="C213">
        <v>24407</v>
      </c>
      <c r="D213" s="10">
        <v>429168.06400000007</v>
      </c>
      <c r="E213" s="10">
        <v>268588.18</v>
      </c>
      <c r="F213" s="10">
        <v>160579.88400000002</v>
      </c>
      <c r="G213" s="10">
        <v>143725.17000000001</v>
      </c>
      <c r="H213" s="10">
        <v>15308.159999999998</v>
      </c>
      <c r="I213" s="10">
        <v>417736.4</v>
      </c>
      <c r="J213" s="10">
        <v>65012.882428127428</v>
      </c>
      <c r="K213" s="10">
        <v>85347.963333333333</v>
      </c>
      <c r="L213" s="11">
        <v>424723.34666666668</v>
      </c>
      <c r="M213" s="12">
        <f t="shared" si="12"/>
        <v>1516009.1040000001</v>
      </c>
      <c r="N213" s="13">
        <v>444386.08368559426</v>
      </c>
      <c r="O213" s="11">
        <v>32384.291066522954</v>
      </c>
      <c r="P213" s="18">
        <f t="shared" si="10"/>
        <v>1992779.4787521174</v>
      </c>
      <c r="Q213" s="15">
        <f t="shared" si="11"/>
        <v>81.647866544520724</v>
      </c>
    </row>
    <row r="214" spans="1:17" ht="15" x14ac:dyDescent="0.25">
      <c r="A214">
        <v>681</v>
      </c>
      <c r="B214" t="s">
        <v>234</v>
      </c>
      <c r="C214">
        <v>3364</v>
      </c>
      <c r="D214" s="10">
        <v>37343.214000000007</v>
      </c>
      <c r="E214" s="10">
        <v>32666.13</v>
      </c>
      <c r="F214" s="10">
        <v>4677.0839999999998</v>
      </c>
      <c r="G214" s="10">
        <v>10337.08</v>
      </c>
      <c r="H214" s="10">
        <v>2953.3599999999997</v>
      </c>
      <c r="I214" s="10">
        <v>44135.71</v>
      </c>
      <c r="J214" s="10">
        <v>20808.818333333329</v>
      </c>
      <c r="K214" s="10">
        <v>12181.413333333332</v>
      </c>
      <c r="L214" s="11">
        <v>128360.08333333333</v>
      </c>
      <c r="M214" s="12">
        <f t="shared" si="12"/>
        <v>235310.86066666665</v>
      </c>
      <c r="N214" s="13">
        <v>96927.776595144562</v>
      </c>
      <c r="O214" s="11">
        <v>5331.4443218879906</v>
      </c>
      <c r="P214" s="18">
        <f t="shared" si="10"/>
        <v>337570.08158369915</v>
      </c>
      <c r="Q214" s="15">
        <f t="shared" si="11"/>
        <v>100.34782448980356</v>
      </c>
    </row>
    <row r="215" spans="1:17" ht="15" x14ac:dyDescent="0.25">
      <c r="A215">
        <v>683</v>
      </c>
      <c r="B215" t="s">
        <v>235</v>
      </c>
      <c r="C215">
        <v>3712</v>
      </c>
      <c r="D215" s="10">
        <v>23336.448000000004</v>
      </c>
      <c r="E215" s="10">
        <v>21777.420000000002</v>
      </c>
      <c r="F215" s="10">
        <v>1559.028</v>
      </c>
      <c r="G215" s="10">
        <v>6162.4900000000007</v>
      </c>
      <c r="H215" s="10">
        <v>3419.6799999999994</v>
      </c>
      <c r="I215" s="10">
        <v>86898.9</v>
      </c>
      <c r="J215" s="10">
        <v>22095.198825396827</v>
      </c>
      <c r="K215" s="10">
        <v>35193.549999999996</v>
      </c>
      <c r="L215" s="11">
        <v>49145.53666666666</v>
      </c>
      <c r="M215" s="12">
        <f t="shared" si="12"/>
        <v>204156.60466666665</v>
      </c>
      <c r="N215" s="13">
        <v>116963.05571412368</v>
      </c>
      <c r="O215" s="11">
        <v>6095.4755829765991</v>
      </c>
      <c r="P215" s="18">
        <f t="shared" si="10"/>
        <v>327215.13596376695</v>
      </c>
      <c r="Q215" s="15">
        <f t="shared" si="11"/>
        <v>88.150629300583773</v>
      </c>
    </row>
    <row r="216" spans="1:17" ht="15" x14ac:dyDescent="0.25">
      <c r="A216">
        <v>684</v>
      </c>
      <c r="B216" t="s">
        <v>236</v>
      </c>
      <c r="C216">
        <v>39040</v>
      </c>
      <c r="D216" s="10">
        <v>1033480.572</v>
      </c>
      <c r="E216" s="10">
        <v>762209.70000000007</v>
      </c>
      <c r="F216" s="10">
        <v>271270.87199999997</v>
      </c>
      <c r="G216" s="10">
        <v>179507.37</v>
      </c>
      <c r="H216" s="10">
        <v>27266.32</v>
      </c>
      <c r="I216" s="10">
        <v>386530.58</v>
      </c>
      <c r="J216" s="10">
        <v>110138.0308503663</v>
      </c>
      <c r="K216" s="10">
        <v>168075.39</v>
      </c>
      <c r="L216" s="11">
        <v>676415.53333333333</v>
      </c>
      <c r="M216" s="12">
        <f t="shared" si="12"/>
        <v>2471275.7653333335</v>
      </c>
      <c r="N216" s="13">
        <v>1022680.5691285266</v>
      </c>
      <c r="O216" s="11">
        <v>58676.482551222973</v>
      </c>
      <c r="P216" s="18">
        <f t="shared" si="10"/>
        <v>3552632.8170130835</v>
      </c>
      <c r="Q216" s="15">
        <f t="shared" si="11"/>
        <v>90.99981600955644</v>
      </c>
    </row>
    <row r="217" spans="1:17" ht="15" x14ac:dyDescent="0.25">
      <c r="A217">
        <v>686</v>
      </c>
      <c r="B217" t="s">
        <v>237</v>
      </c>
      <c r="C217">
        <v>3053</v>
      </c>
      <c r="D217" s="10">
        <v>47233.381999999998</v>
      </c>
      <c r="E217" s="10">
        <v>25406.99</v>
      </c>
      <c r="F217" s="10">
        <v>21826.392</v>
      </c>
      <c r="G217" s="10">
        <v>20475.370000000003</v>
      </c>
      <c r="H217" s="10">
        <v>1918.8799999999997</v>
      </c>
      <c r="I217" s="10">
        <v>67981.600000000006</v>
      </c>
      <c r="J217" s="10">
        <v>15002.751481481479</v>
      </c>
      <c r="K217" s="10">
        <v>23737.433333333334</v>
      </c>
      <c r="L217" s="11">
        <v>71240.733333333323</v>
      </c>
      <c r="M217" s="12">
        <f t="shared" si="12"/>
        <v>232587.3986666667</v>
      </c>
      <c r="N217" s="13">
        <v>78457.484741356326</v>
      </c>
      <c r="O217" s="11">
        <v>4320.1209762934859</v>
      </c>
      <c r="P217" s="18">
        <f t="shared" si="10"/>
        <v>315365.0043843165</v>
      </c>
      <c r="Q217" s="15">
        <f t="shared" si="11"/>
        <v>103.29675872398182</v>
      </c>
    </row>
    <row r="218" spans="1:17" ht="15" x14ac:dyDescent="0.25">
      <c r="A218">
        <v>687</v>
      </c>
      <c r="B218" t="s">
        <v>238</v>
      </c>
      <c r="C218">
        <v>1561</v>
      </c>
      <c r="D218" s="10">
        <v>23336.448000000004</v>
      </c>
      <c r="E218" s="10">
        <v>21777.420000000002</v>
      </c>
      <c r="F218" s="10">
        <v>1559.028</v>
      </c>
      <c r="G218" s="10">
        <v>19481.419999999998</v>
      </c>
      <c r="H218" s="10">
        <v>1361.4399999999998</v>
      </c>
      <c r="I218" s="10">
        <v>27419.14</v>
      </c>
      <c r="J218" s="10">
        <v>10327.658888888889</v>
      </c>
      <c r="K218" s="10">
        <v>11958.793333333333</v>
      </c>
      <c r="L218" s="11">
        <v>13322.986666666666</v>
      </c>
      <c r="M218" s="12">
        <f t="shared" si="12"/>
        <v>96880.228000000003</v>
      </c>
      <c r="N218" s="13">
        <v>46927.841340624342</v>
      </c>
      <c r="O218" s="11">
        <v>2801.7644574330534</v>
      </c>
      <c r="P218" s="18">
        <f t="shared" si="10"/>
        <v>146609.8337980574</v>
      </c>
      <c r="Q218" s="15">
        <f t="shared" si="11"/>
        <v>93.920457269735678</v>
      </c>
    </row>
    <row r="219" spans="1:17" ht="15" x14ac:dyDescent="0.25">
      <c r="A219">
        <v>689</v>
      </c>
      <c r="B219" t="s">
        <v>239</v>
      </c>
      <c r="C219">
        <v>3146</v>
      </c>
      <c r="D219" s="10">
        <v>20778.877999999997</v>
      </c>
      <c r="E219" s="10">
        <v>3629.57</v>
      </c>
      <c r="F219" s="10">
        <v>17149.307999999997</v>
      </c>
      <c r="G219" s="10">
        <v>10535.87</v>
      </c>
      <c r="H219" s="10">
        <v>3312.4799999999996</v>
      </c>
      <c r="I219" s="10">
        <v>77210.8</v>
      </c>
      <c r="J219" s="10">
        <v>11554.812222222223</v>
      </c>
      <c r="K219" s="10">
        <v>20819.053333333333</v>
      </c>
      <c r="L219" s="11">
        <v>58496.619999999995</v>
      </c>
      <c r="M219" s="12">
        <f t="shared" si="12"/>
        <v>191153.70133333333</v>
      </c>
      <c r="N219" s="13">
        <v>115489.46857941417</v>
      </c>
      <c r="O219" s="11">
        <v>5987.2325459872436</v>
      </c>
      <c r="P219" s="18">
        <f t="shared" si="10"/>
        <v>312630.40245873475</v>
      </c>
      <c r="Q219" s="15">
        <f t="shared" si="11"/>
        <v>99.373935937296494</v>
      </c>
    </row>
    <row r="220" spans="1:17" ht="15" x14ac:dyDescent="0.25">
      <c r="A220">
        <v>691</v>
      </c>
      <c r="B220" t="s">
        <v>240</v>
      </c>
      <c r="C220">
        <v>2710</v>
      </c>
      <c r="D220" s="10">
        <v>3629.57</v>
      </c>
      <c r="E220" s="10">
        <v>3629.57</v>
      </c>
      <c r="F220" s="10">
        <v>0</v>
      </c>
      <c r="G220" s="10">
        <v>3975.8</v>
      </c>
      <c r="H220" s="10">
        <v>1291.7599999999998</v>
      </c>
      <c r="I220" s="10">
        <v>18900.5</v>
      </c>
      <c r="J220" s="10">
        <v>2623.9458333333332</v>
      </c>
      <c r="K220" s="10">
        <v>13948.586666666664</v>
      </c>
      <c r="L220" s="11">
        <v>31855.946666666667</v>
      </c>
      <c r="M220" s="12">
        <f t="shared" si="12"/>
        <v>73602.16333333333</v>
      </c>
      <c r="N220" s="13">
        <v>39178.402277425346</v>
      </c>
      <c r="O220" s="11">
        <v>2497.5023534590755</v>
      </c>
      <c r="P220" s="18">
        <f t="shared" si="10"/>
        <v>115278.06796421774</v>
      </c>
      <c r="Q220" s="15">
        <f t="shared" si="11"/>
        <v>42.538032459120934</v>
      </c>
    </row>
    <row r="221" spans="1:17" ht="15" x14ac:dyDescent="0.25">
      <c r="A221">
        <v>694</v>
      </c>
      <c r="B221" t="s">
        <v>241</v>
      </c>
      <c r="C221">
        <v>28710</v>
      </c>
      <c r="D221" s="10">
        <v>257944.32999999996</v>
      </c>
      <c r="E221" s="10">
        <v>148812.37</v>
      </c>
      <c r="F221" s="10">
        <v>109131.96</v>
      </c>
      <c r="G221" s="10">
        <v>204753.69999999998</v>
      </c>
      <c r="H221" s="10">
        <v>19917.759999999998</v>
      </c>
      <c r="I221" s="10">
        <v>409917.98</v>
      </c>
      <c r="J221" s="10">
        <v>58316.362816358022</v>
      </c>
      <c r="K221" s="10">
        <v>114489.74333333335</v>
      </c>
      <c r="L221" s="11">
        <v>467775.01666666678</v>
      </c>
      <c r="M221" s="12">
        <f t="shared" si="12"/>
        <v>1474798.53</v>
      </c>
      <c r="N221" s="13">
        <v>606928.60490733408</v>
      </c>
      <c r="O221" s="11">
        <v>45481.593042198911</v>
      </c>
      <c r="P221" s="18">
        <f t="shared" si="10"/>
        <v>2127208.7279495331</v>
      </c>
      <c r="Q221" s="15">
        <f t="shared" si="11"/>
        <v>74.092954648189945</v>
      </c>
    </row>
    <row r="222" spans="1:17" ht="15" x14ac:dyDescent="0.25">
      <c r="A222">
        <v>697</v>
      </c>
      <c r="B222" t="s">
        <v>242</v>
      </c>
      <c r="C222">
        <v>1235</v>
      </c>
      <c r="D222" s="10">
        <v>11936.224</v>
      </c>
      <c r="E222" s="10">
        <v>7259.14</v>
      </c>
      <c r="F222" s="10">
        <v>4677.0839999999998</v>
      </c>
      <c r="G222" s="10">
        <v>1987.9</v>
      </c>
      <c r="H222" s="10">
        <v>905.83999999999992</v>
      </c>
      <c r="I222" s="10">
        <v>994.19</v>
      </c>
      <c r="J222" s="10">
        <v>0</v>
      </c>
      <c r="K222" s="10">
        <v>699.54</v>
      </c>
      <c r="L222" s="11">
        <v>56183.639999999992</v>
      </c>
      <c r="M222" s="12">
        <f t="shared" si="12"/>
        <v>72707.333999999988</v>
      </c>
      <c r="N222" s="13">
        <v>49152.455784576545</v>
      </c>
      <c r="O222" s="11">
        <v>2154.5217362540125</v>
      </c>
      <c r="P222" s="18">
        <f t="shared" si="10"/>
        <v>124014.31152083055</v>
      </c>
      <c r="Q222" s="15">
        <f t="shared" si="11"/>
        <v>100.4164465755713</v>
      </c>
    </row>
    <row r="223" spans="1:17" ht="15" x14ac:dyDescent="0.25">
      <c r="A223">
        <v>698</v>
      </c>
      <c r="B223" t="s">
        <v>243</v>
      </c>
      <c r="C223">
        <v>63528</v>
      </c>
      <c r="D223" s="10">
        <v>1093869.094</v>
      </c>
      <c r="E223" s="10">
        <v>715025.29</v>
      </c>
      <c r="F223" s="10">
        <v>378843.804</v>
      </c>
      <c r="G223" s="10">
        <v>300570.48</v>
      </c>
      <c r="H223" s="10">
        <v>57196.55999999999</v>
      </c>
      <c r="I223" s="10">
        <v>1066202.3900000001</v>
      </c>
      <c r="J223" s="10">
        <v>229465.16718229538</v>
      </c>
      <c r="K223" s="10">
        <v>466539.86333333328</v>
      </c>
      <c r="L223" s="11">
        <v>915378.2466666667</v>
      </c>
      <c r="M223" s="12">
        <f t="shared" si="12"/>
        <v>3899756.6340000001</v>
      </c>
      <c r="N223" s="13">
        <v>1984407.0977938611</v>
      </c>
      <c r="O223" s="11">
        <v>106467.04938245603</v>
      </c>
      <c r="P223" s="18">
        <f t="shared" si="10"/>
        <v>5990630.7811763166</v>
      </c>
      <c r="Q223" s="15">
        <f t="shared" si="11"/>
        <v>94.299061534698353</v>
      </c>
    </row>
    <row r="224" spans="1:17" ht="15" x14ac:dyDescent="0.25">
      <c r="A224">
        <v>700</v>
      </c>
      <c r="B224" t="s">
        <v>244</v>
      </c>
      <c r="C224">
        <v>4922</v>
      </c>
      <c r="D224" s="10">
        <v>14542.766</v>
      </c>
      <c r="E224" s="10">
        <v>3629.57</v>
      </c>
      <c r="F224" s="10">
        <v>10913.196</v>
      </c>
      <c r="G224" s="10">
        <v>13915.3</v>
      </c>
      <c r="H224" s="10">
        <v>3644.7999999999993</v>
      </c>
      <c r="I224" s="10">
        <v>78304.69</v>
      </c>
      <c r="J224" s="10">
        <v>13154.700694444444</v>
      </c>
      <c r="K224" s="10">
        <v>15589.830000000002</v>
      </c>
      <c r="L224" s="11">
        <v>45398.16</v>
      </c>
      <c r="M224" s="12">
        <f t="shared" si="12"/>
        <v>171395.546</v>
      </c>
      <c r="N224" s="13">
        <v>137589.30515942554</v>
      </c>
      <c r="O224" s="11">
        <v>7132.2244372596351</v>
      </c>
      <c r="P224" s="18">
        <f t="shared" si="10"/>
        <v>316117.07559668523</v>
      </c>
      <c r="Q224" s="15">
        <f t="shared" si="11"/>
        <v>64.225330271573597</v>
      </c>
    </row>
    <row r="225" spans="1:17" ht="15" x14ac:dyDescent="0.25">
      <c r="A225">
        <v>702</v>
      </c>
      <c r="B225" t="s">
        <v>245</v>
      </c>
      <c r="C225">
        <v>4215</v>
      </c>
      <c r="D225" s="10">
        <v>36295.700000000004</v>
      </c>
      <c r="E225" s="10">
        <v>36295.700000000004</v>
      </c>
      <c r="F225" s="10">
        <v>0</v>
      </c>
      <c r="G225" s="10">
        <v>5963.7</v>
      </c>
      <c r="H225" s="10">
        <v>2283.3599999999997</v>
      </c>
      <c r="I225" s="10">
        <v>101007.34</v>
      </c>
      <c r="J225" s="10">
        <v>13509.432326118325</v>
      </c>
      <c r="K225" s="10">
        <v>25131.72</v>
      </c>
      <c r="L225" s="11">
        <v>32683.73</v>
      </c>
      <c r="M225" s="12">
        <f t="shared" si="12"/>
        <v>203365.55000000002</v>
      </c>
      <c r="N225" s="13">
        <v>65236.237715140836</v>
      </c>
      <c r="O225" s="11">
        <v>5593.9284115853743</v>
      </c>
      <c r="P225" s="18">
        <f t="shared" si="10"/>
        <v>274195.71612672624</v>
      </c>
      <c r="Q225" s="15">
        <f t="shared" si="11"/>
        <v>65.052364442876922</v>
      </c>
    </row>
    <row r="226" spans="1:17" ht="15" x14ac:dyDescent="0.25">
      <c r="A226">
        <v>704</v>
      </c>
      <c r="B226" t="s">
        <v>246</v>
      </c>
      <c r="C226">
        <v>6354</v>
      </c>
      <c r="D226" s="10">
        <v>58122.092000000004</v>
      </c>
      <c r="E226" s="10">
        <v>36295.700000000004</v>
      </c>
      <c r="F226" s="10">
        <v>21826.392</v>
      </c>
      <c r="G226" s="10">
        <v>21270.53</v>
      </c>
      <c r="H226" s="10">
        <v>2449.52</v>
      </c>
      <c r="I226" s="10">
        <v>21883.64</v>
      </c>
      <c r="J226" s="10">
        <v>4201.0116666666663</v>
      </c>
      <c r="K226" s="10">
        <v>51433.100000000006</v>
      </c>
      <c r="L226" s="11">
        <v>37827.456666666665</v>
      </c>
      <c r="M226" s="12">
        <f t="shared" si="12"/>
        <v>192986.33866666668</v>
      </c>
      <c r="N226" s="13">
        <v>70451.452291618611</v>
      </c>
      <c r="O226" s="11">
        <v>4562.1380589967821</v>
      </c>
      <c r="P226" s="18">
        <f t="shared" si="10"/>
        <v>267999.92901728203</v>
      </c>
      <c r="Q226" s="15">
        <f t="shared" si="11"/>
        <v>42.178144321259367</v>
      </c>
    </row>
    <row r="227" spans="1:17" ht="15" x14ac:dyDescent="0.25">
      <c r="A227">
        <v>707</v>
      </c>
      <c r="B227" t="s">
        <v>247</v>
      </c>
      <c r="C227">
        <v>2066</v>
      </c>
      <c r="D227" s="10">
        <v>39438.241999999998</v>
      </c>
      <c r="E227" s="10">
        <v>25406.99</v>
      </c>
      <c r="F227" s="10">
        <v>14031.252</v>
      </c>
      <c r="G227" s="10">
        <v>10734.66</v>
      </c>
      <c r="H227" s="10">
        <v>2106.4799999999996</v>
      </c>
      <c r="I227" s="10">
        <v>193824.56</v>
      </c>
      <c r="J227" s="10">
        <v>23074.607581196582</v>
      </c>
      <c r="K227" s="10">
        <v>6051.7333333333336</v>
      </c>
      <c r="L227" s="11">
        <v>59173.053333333322</v>
      </c>
      <c r="M227" s="12">
        <f t="shared" si="12"/>
        <v>311328.72866666666</v>
      </c>
      <c r="N227" s="13">
        <v>55737.015623255335</v>
      </c>
      <c r="O227" s="11">
        <v>4603.7050732012704</v>
      </c>
      <c r="P227" s="18">
        <f t="shared" si="10"/>
        <v>371669.44936312328</v>
      </c>
      <c r="Q227" s="15">
        <f t="shared" si="11"/>
        <v>179.89808778466761</v>
      </c>
    </row>
    <row r="228" spans="1:17" ht="15" x14ac:dyDescent="0.25">
      <c r="A228">
        <v>710</v>
      </c>
      <c r="B228" t="s">
        <v>248</v>
      </c>
      <c r="C228">
        <v>27528</v>
      </c>
      <c r="D228" s="10">
        <v>100727.36200000002</v>
      </c>
      <c r="E228" s="10">
        <v>39925.270000000004</v>
      </c>
      <c r="F228" s="10">
        <v>60802.092000000004</v>
      </c>
      <c r="G228" s="10">
        <v>41745.9</v>
      </c>
      <c r="H228" s="10">
        <v>18738.559999999998</v>
      </c>
      <c r="I228" s="10">
        <v>164236.79999999999</v>
      </c>
      <c r="J228" s="10">
        <v>63667.405053613045</v>
      </c>
      <c r="K228" s="10">
        <v>165118.83333333334</v>
      </c>
      <c r="L228" s="11">
        <v>487345.32333333342</v>
      </c>
      <c r="M228" s="12">
        <f t="shared" si="12"/>
        <v>977912.77866666671</v>
      </c>
      <c r="N228" s="13">
        <v>639012.18658243632</v>
      </c>
      <c r="O228" s="11">
        <v>40365.052293748849</v>
      </c>
      <c r="P228" s="18">
        <f t="shared" si="10"/>
        <v>1657290.0175428519</v>
      </c>
      <c r="Q228" s="15">
        <f t="shared" si="11"/>
        <v>60.203793139452628</v>
      </c>
    </row>
    <row r="229" spans="1:17" ht="15" x14ac:dyDescent="0.25">
      <c r="A229">
        <v>729</v>
      </c>
      <c r="B229" t="s">
        <v>249</v>
      </c>
      <c r="C229">
        <v>9208</v>
      </c>
      <c r="D229" s="10">
        <v>125500.40800000002</v>
      </c>
      <c r="E229" s="10">
        <v>116146.24000000001</v>
      </c>
      <c r="F229" s="10">
        <v>9354.1679999999997</v>
      </c>
      <c r="G229" s="10">
        <v>83094.22</v>
      </c>
      <c r="H229" s="10">
        <v>10060.719999999998</v>
      </c>
      <c r="I229" s="10">
        <v>286036.82999999996</v>
      </c>
      <c r="J229" s="10">
        <v>64447.668075757574</v>
      </c>
      <c r="K229" s="10">
        <v>78053.82666666666</v>
      </c>
      <c r="L229" s="11">
        <v>571679.05666666664</v>
      </c>
      <c r="M229" s="12">
        <f t="shared" si="12"/>
        <v>1154425.0613333331</v>
      </c>
      <c r="N229" s="13">
        <v>312839.24007149355</v>
      </c>
      <c r="O229" s="11">
        <v>19699.810731918486</v>
      </c>
      <c r="P229" s="18">
        <f t="shared" si="10"/>
        <v>1486964.1121367454</v>
      </c>
      <c r="Q229" s="15">
        <f t="shared" si="11"/>
        <v>161.48611122249625</v>
      </c>
    </row>
    <row r="230" spans="1:17" ht="15" x14ac:dyDescent="0.25">
      <c r="A230">
        <v>732</v>
      </c>
      <c r="B230" t="s">
        <v>250</v>
      </c>
      <c r="C230">
        <v>3407</v>
      </c>
      <c r="D230" s="10">
        <v>33226.616000000002</v>
      </c>
      <c r="E230" s="10">
        <v>14518.28</v>
      </c>
      <c r="F230" s="10">
        <v>18708.335999999999</v>
      </c>
      <c r="G230" s="10">
        <v>16101.99</v>
      </c>
      <c r="H230" s="10">
        <v>3789.5199999999995</v>
      </c>
      <c r="I230" s="10">
        <v>225592.49000000002</v>
      </c>
      <c r="J230" s="10">
        <v>62980.812531328316</v>
      </c>
      <c r="K230" s="10">
        <v>11130.386666666665</v>
      </c>
      <c r="L230" s="11">
        <v>111688.55666666666</v>
      </c>
      <c r="M230" s="12">
        <f t="shared" si="12"/>
        <v>401529.55933333334</v>
      </c>
      <c r="N230" s="13">
        <v>119606.28861161799</v>
      </c>
      <c r="O230" s="11">
        <v>6479.073714061682</v>
      </c>
      <c r="P230" s="18">
        <f t="shared" si="10"/>
        <v>527614.92165901302</v>
      </c>
      <c r="Q230" s="15">
        <f t="shared" si="11"/>
        <v>154.86202572909099</v>
      </c>
    </row>
    <row r="231" spans="1:17" ht="15" x14ac:dyDescent="0.25">
      <c r="A231">
        <v>734</v>
      </c>
      <c r="B231" t="s">
        <v>251</v>
      </c>
      <c r="C231">
        <v>51562</v>
      </c>
      <c r="D231" s="10">
        <v>1304139.294</v>
      </c>
      <c r="E231" s="10">
        <v>1034427.4500000001</v>
      </c>
      <c r="F231" s="10">
        <v>269711.84399999998</v>
      </c>
      <c r="G231" s="10">
        <v>360605.06</v>
      </c>
      <c r="H231" s="10">
        <v>46562.319999999992</v>
      </c>
      <c r="I231" s="10">
        <v>1532354.27</v>
      </c>
      <c r="J231" s="10">
        <v>249084.26266351179</v>
      </c>
      <c r="K231" s="10">
        <v>239162.07333333333</v>
      </c>
      <c r="L231" s="11">
        <v>1514671.5</v>
      </c>
      <c r="M231" s="12">
        <f t="shared" si="12"/>
        <v>4997494.5173333334</v>
      </c>
      <c r="N231" s="13">
        <v>1381330.184247633</v>
      </c>
      <c r="O231" s="11">
        <v>94086.514651717385</v>
      </c>
      <c r="P231" s="18">
        <f t="shared" si="10"/>
        <v>6472911.2162326835</v>
      </c>
      <c r="Q231" s="15">
        <f t="shared" si="11"/>
        <v>125.53646515326565</v>
      </c>
    </row>
    <row r="232" spans="1:17" ht="15" x14ac:dyDescent="0.25">
      <c r="A232">
        <v>738</v>
      </c>
      <c r="B232" t="s">
        <v>252</v>
      </c>
      <c r="C232">
        <v>2950</v>
      </c>
      <c r="D232" s="10">
        <v>40461.269999999997</v>
      </c>
      <c r="E232" s="10">
        <v>32666.13</v>
      </c>
      <c r="F232" s="10">
        <v>7795.14</v>
      </c>
      <c r="G232" s="10">
        <v>7951.6</v>
      </c>
      <c r="H232" s="10">
        <v>1329.28</v>
      </c>
      <c r="I232" s="10">
        <v>31049.050000000003</v>
      </c>
      <c r="J232" s="10">
        <v>13919.932333333336</v>
      </c>
      <c r="K232" s="10">
        <v>14484.973333333333</v>
      </c>
      <c r="L232" s="11">
        <v>17392.809999999998</v>
      </c>
      <c r="M232" s="12">
        <f t="shared" si="12"/>
        <v>112668.98333333332</v>
      </c>
      <c r="N232" s="13">
        <v>39139.69571756589</v>
      </c>
      <c r="O232" s="11">
        <v>2678.6459153603655</v>
      </c>
      <c r="P232" s="18">
        <f t="shared" si="10"/>
        <v>154487.32496625959</v>
      </c>
      <c r="Q232" s="15">
        <f t="shared" si="11"/>
        <v>52.368584734325289</v>
      </c>
    </row>
    <row r="233" spans="1:17" ht="15" x14ac:dyDescent="0.25">
      <c r="A233">
        <v>739</v>
      </c>
      <c r="B233" t="s">
        <v>253</v>
      </c>
      <c r="C233">
        <v>3326</v>
      </c>
      <c r="D233" s="10">
        <v>20754.392000000003</v>
      </c>
      <c r="E233" s="10">
        <v>14518.28</v>
      </c>
      <c r="F233" s="10">
        <v>6236.1120000000001</v>
      </c>
      <c r="G233" s="10">
        <v>11927.4</v>
      </c>
      <c r="H233" s="10">
        <v>2283.3599999999997</v>
      </c>
      <c r="I233" s="10">
        <v>46946.19</v>
      </c>
      <c r="J233" s="10">
        <v>10785.989333333333</v>
      </c>
      <c r="K233" s="10">
        <v>11465.886666666667</v>
      </c>
      <c r="L233" s="11">
        <v>185268.28000000003</v>
      </c>
      <c r="M233" s="12">
        <f t="shared" si="12"/>
        <v>278645.50866666669</v>
      </c>
      <c r="N233" s="13">
        <v>86973.550411657576</v>
      </c>
      <c r="O233" s="11">
        <v>4229.1799452166588</v>
      </c>
      <c r="P233" s="18">
        <f t="shared" si="10"/>
        <v>369848.23902354087</v>
      </c>
      <c r="Q233" s="15">
        <f t="shared" si="11"/>
        <v>111.19910974850897</v>
      </c>
    </row>
    <row r="234" spans="1:17" ht="15" x14ac:dyDescent="0.25">
      <c r="A234">
        <v>740</v>
      </c>
      <c r="B234" t="s">
        <v>254</v>
      </c>
      <c r="C234">
        <v>32662</v>
      </c>
      <c r="D234" s="10">
        <v>574690.97600000002</v>
      </c>
      <c r="E234" s="10">
        <v>493621.52</v>
      </c>
      <c r="F234" s="10">
        <v>81069.456000000006</v>
      </c>
      <c r="G234" s="10">
        <v>203560.95999999999</v>
      </c>
      <c r="H234" s="10">
        <v>31950.959999999995</v>
      </c>
      <c r="I234" s="10">
        <v>1043421.5</v>
      </c>
      <c r="J234" s="10">
        <v>224730.14759042076</v>
      </c>
      <c r="K234" s="10">
        <v>200194.64666666664</v>
      </c>
      <c r="L234" s="11">
        <v>1227635.7066666665</v>
      </c>
      <c r="M234" s="12">
        <f t="shared" si="12"/>
        <v>3281454.7493333332</v>
      </c>
      <c r="N234" s="13">
        <v>1174147.8392093647</v>
      </c>
      <c r="O234" s="11">
        <v>67115.008434878517</v>
      </c>
      <c r="P234" s="18">
        <f t="shared" si="10"/>
        <v>4522717.5969775766</v>
      </c>
      <c r="Q234" s="15">
        <f t="shared" si="11"/>
        <v>138.47032015729522</v>
      </c>
    </row>
    <row r="235" spans="1:17" ht="15" x14ac:dyDescent="0.25">
      <c r="A235">
        <v>742</v>
      </c>
      <c r="B235" t="s">
        <v>255</v>
      </c>
      <c r="C235">
        <v>1009</v>
      </c>
      <c r="D235" s="10">
        <v>12447.737999999999</v>
      </c>
      <c r="E235" s="10">
        <v>10888.710000000001</v>
      </c>
      <c r="F235" s="10">
        <v>1559.028</v>
      </c>
      <c r="G235" s="10">
        <v>4373.38</v>
      </c>
      <c r="H235" s="10">
        <v>1211.3599999999999</v>
      </c>
      <c r="I235" s="10">
        <v>94905.75</v>
      </c>
      <c r="J235" s="10">
        <v>0</v>
      </c>
      <c r="K235" s="10">
        <v>8013.5999999999995</v>
      </c>
      <c r="L235" s="11">
        <v>8264.8700000000008</v>
      </c>
      <c r="M235" s="12">
        <f t="shared" si="12"/>
        <v>129216.698</v>
      </c>
      <c r="N235" s="13">
        <v>46256.575706150601</v>
      </c>
      <c r="O235" s="11">
        <v>2063.4752051411338</v>
      </c>
      <c r="P235" s="18">
        <f t="shared" si="10"/>
        <v>177536.74891129171</v>
      </c>
      <c r="Q235" s="15">
        <f t="shared" si="11"/>
        <v>175.9531703778907</v>
      </c>
    </row>
    <row r="236" spans="1:17" ht="15" x14ac:dyDescent="0.25">
      <c r="A236">
        <v>743</v>
      </c>
      <c r="B236" t="s">
        <v>256</v>
      </c>
      <c r="C236">
        <v>64130</v>
      </c>
      <c r="D236" s="10">
        <v>940085.80800000019</v>
      </c>
      <c r="E236" s="10">
        <v>696877.44000000006</v>
      </c>
      <c r="F236" s="10">
        <v>243208.36800000002</v>
      </c>
      <c r="G236" s="10">
        <v>429982.77</v>
      </c>
      <c r="H236" s="10">
        <v>41100.479999999996</v>
      </c>
      <c r="I236" s="10">
        <v>722531.5</v>
      </c>
      <c r="J236" s="10">
        <v>112310.88893174603</v>
      </c>
      <c r="K236" s="10">
        <v>295176.67333333334</v>
      </c>
      <c r="L236" s="11">
        <v>1766420.7533333332</v>
      </c>
      <c r="M236" s="12">
        <f t="shared" si="12"/>
        <v>4195297.9846666669</v>
      </c>
      <c r="N236" s="13">
        <v>1658334.0778898513</v>
      </c>
      <c r="O236" s="11">
        <v>89302.404516867173</v>
      </c>
      <c r="P236" s="18">
        <f t="shared" si="10"/>
        <v>5942934.4670733856</v>
      </c>
      <c r="Q236" s="15">
        <f t="shared" si="11"/>
        <v>92.670114877177383</v>
      </c>
    </row>
    <row r="237" spans="1:17" ht="15" x14ac:dyDescent="0.25">
      <c r="A237">
        <v>746</v>
      </c>
      <c r="B237" t="s">
        <v>257</v>
      </c>
      <c r="C237">
        <v>4834</v>
      </c>
      <c r="D237" s="10">
        <v>21777.420000000002</v>
      </c>
      <c r="E237" s="10">
        <v>21777.420000000002</v>
      </c>
      <c r="F237" s="10">
        <v>0</v>
      </c>
      <c r="G237" s="10">
        <v>9343.1299999999992</v>
      </c>
      <c r="H237" s="10">
        <v>2749.68</v>
      </c>
      <c r="I237" s="10">
        <v>113684.95</v>
      </c>
      <c r="J237" s="10">
        <v>5251.0871515151512</v>
      </c>
      <c r="K237" s="10">
        <v>15674.533333333333</v>
      </c>
      <c r="L237" s="11">
        <v>50777.356666666667</v>
      </c>
      <c r="M237" s="12">
        <f t="shared" si="12"/>
        <v>214007.06999999998</v>
      </c>
      <c r="N237" s="13">
        <v>90110.325238078294</v>
      </c>
      <c r="O237" s="11">
        <v>5362.4613324872789</v>
      </c>
      <c r="P237" s="18">
        <f t="shared" si="10"/>
        <v>309479.85657056555</v>
      </c>
      <c r="Q237" s="15">
        <f t="shared" si="11"/>
        <v>64.0214846029304</v>
      </c>
    </row>
    <row r="238" spans="1:17" ht="15" x14ac:dyDescent="0.25">
      <c r="A238">
        <v>747</v>
      </c>
      <c r="B238" t="s">
        <v>258</v>
      </c>
      <c r="C238">
        <v>1385</v>
      </c>
      <c r="D238" s="10">
        <v>9865.6820000000007</v>
      </c>
      <c r="E238" s="10">
        <v>3629.57</v>
      </c>
      <c r="F238" s="10">
        <v>6236.1120000000001</v>
      </c>
      <c r="G238" s="10">
        <v>2385.48</v>
      </c>
      <c r="H238" s="10">
        <v>1168.48</v>
      </c>
      <c r="I238" s="10">
        <v>93211.989999999991</v>
      </c>
      <c r="J238" s="10">
        <v>7033.9055833333332</v>
      </c>
      <c r="K238" s="10">
        <v>3306.5733333333337</v>
      </c>
      <c r="L238" s="11">
        <v>5268.62</v>
      </c>
      <c r="M238" s="12">
        <f t="shared" si="12"/>
        <v>115206.82533333331</v>
      </c>
      <c r="N238" s="13">
        <v>43044.610311650613</v>
      </c>
      <c r="O238" s="11">
        <v>2465.6413425713708</v>
      </c>
      <c r="P238" s="18">
        <f t="shared" si="10"/>
        <v>160717.07698755531</v>
      </c>
      <c r="Q238" s="15">
        <f t="shared" si="11"/>
        <v>116.04121082133958</v>
      </c>
    </row>
    <row r="239" spans="1:17" ht="15" x14ac:dyDescent="0.25">
      <c r="A239">
        <v>748</v>
      </c>
      <c r="B239" t="s">
        <v>259</v>
      </c>
      <c r="C239">
        <v>5034</v>
      </c>
      <c r="D239" s="10">
        <v>47208.896000000001</v>
      </c>
      <c r="E239" s="10">
        <v>36295.700000000004</v>
      </c>
      <c r="F239" s="10">
        <v>10913.196</v>
      </c>
      <c r="G239" s="10">
        <v>9740.7099999999991</v>
      </c>
      <c r="H239" s="10">
        <v>2990.8799999999997</v>
      </c>
      <c r="I239" s="10">
        <v>207634.74</v>
      </c>
      <c r="J239" s="10">
        <v>12080.692026143792</v>
      </c>
      <c r="K239" s="10">
        <v>17624.973333333332</v>
      </c>
      <c r="L239" s="11">
        <v>52609.77</v>
      </c>
      <c r="M239" s="12">
        <f t="shared" si="12"/>
        <v>337809.96933333331</v>
      </c>
      <c r="N239" s="13">
        <v>97946.005693563377</v>
      </c>
      <c r="O239" s="11">
        <v>6832.2878347637907</v>
      </c>
      <c r="P239" s="18">
        <f t="shared" si="10"/>
        <v>442588.26286166051</v>
      </c>
      <c r="Q239" s="15">
        <f t="shared" si="11"/>
        <v>87.91979794629728</v>
      </c>
    </row>
    <row r="240" spans="1:17" ht="15" x14ac:dyDescent="0.25">
      <c r="A240">
        <v>749</v>
      </c>
      <c r="B240" t="s">
        <v>260</v>
      </c>
      <c r="C240">
        <v>21251</v>
      </c>
      <c r="D240" s="10">
        <v>359912.40199999994</v>
      </c>
      <c r="E240" s="10">
        <v>330290.87</v>
      </c>
      <c r="F240" s="10">
        <v>29621.531999999999</v>
      </c>
      <c r="G240" s="10">
        <v>120267.95</v>
      </c>
      <c r="H240" s="10">
        <v>12365.519999999999</v>
      </c>
      <c r="I240" s="10">
        <v>48076.509999999995</v>
      </c>
      <c r="J240" s="10">
        <v>34172.484166666662</v>
      </c>
      <c r="K240" s="10">
        <v>125942.57</v>
      </c>
      <c r="L240" s="11">
        <v>174107.38333333333</v>
      </c>
      <c r="M240" s="12">
        <f t="shared" si="12"/>
        <v>840672.33533333335</v>
      </c>
      <c r="N240" s="13">
        <v>473677.89853192691</v>
      </c>
      <c r="O240" s="11">
        <v>23948.297183732662</v>
      </c>
      <c r="P240" s="18">
        <f t="shared" si="10"/>
        <v>1338298.5310489929</v>
      </c>
      <c r="Q240" s="15">
        <f t="shared" si="11"/>
        <v>62.975790835677984</v>
      </c>
    </row>
    <row r="241" spans="1:17" ht="15" x14ac:dyDescent="0.25">
      <c r="A241">
        <v>751</v>
      </c>
      <c r="B241" t="s">
        <v>261</v>
      </c>
      <c r="C241">
        <v>2950</v>
      </c>
      <c r="D241" s="10">
        <v>51349.98</v>
      </c>
      <c r="E241" s="10">
        <v>43554.840000000004</v>
      </c>
      <c r="F241" s="10">
        <v>7795.14</v>
      </c>
      <c r="G241" s="10">
        <v>8547.9700000000012</v>
      </c>
      <c r="H241" s="10">
        <v>2154.7199999999998</v>
      </c>
      <c r="I241" s="10">
        <v>269285.46000000002</v>
      </c>
      <c r="J241" s="10">
        <v>0</v>
      </c>
      <c r="K241" s="10">
        <v>29247.613333333331</v>
      </c>
      <c r="L241" s="11">
        <v>12666.36</v>
      </c>
      <c r="M241" s="12">
        <f t="shared" si="12"/>
        <v>373252.10333333333</v>
      </c>
      <c r="N241" s="13">
        <v>66080.822437358016</v>
      </c>
      <c r="O241" s="11">
        <v>3471.5841863272231</v>
      </c>
      <c r="P241" s="18">
        <f t="shared" si="10"/>
        <v>442804.5099570186</v>
      </c>
      <c r="Q241" s="15">
        <f t="shared" si="11"/>
        <v>150.1032237142436</v>
      </c>
    </row>
    <row r="242" spans="1:17" ht="15" x14ac:dyDescent="0.25">
      <c r="A242">
        <v>753</v>
      </c>
      <c r="B242" t="s">
        <v>262</v>
      </c>
      <c r="C242">
        <v>21687</v>
      </c>
      <c r="D242" s="10">
        <v>118314.72600000001</v>
      </c>
      <c r="E242" s="10">
        <v>76220.97</v>
      </c>
      <c r="F242" s="10">
        <v>42093.756000000008</v>
      </c>
      <c r="G242" s="10">
        <v>23258.43</v>
      </c>
      <c r="H242" s="10">
        <v>9546.159999999998</v>
      </c>
      <c r="I242" s="10">
        <v>142832.95000000001</v>
      </c>
      <c r="J242" s="10">
        <v>27499.087714285717</v>
      </c>
      <c r="K242" s="10">
        <v>136039.91333333333</v>
      </c>
      <c r="L242" s="11">
        <v>189428.20000000004</v>
      </c>
      <c r="M242" s="12">
        <f t="shared" si="12"/>
        <v>619420.37933333346</v>
      </c>
      <c r="N242" s="13">
        <v>344980.64251616644</v>
      </c>
      <c r="O242" s="11">
        <v>18638.585869271385</v>
      </c>
      <c r="P242" s="18">
        <f t="shared" si="10"/>
        <v>983039.60771877132</v>
      </c>
      <c r="Q242" s="15">
        <f t="shared" si="11"/>
        <v>45.328519745412983</v>
      </c>
    </row>
    <row r="243" spans="1:17" ht="15" x14ac:dyDescent="0.25">
      <c r="A243">
        <v>755</v>
      </c>
      <c r="B243" t="s">
        <v>263</v>
      </c>
      <c r="C243">
        <v>6149</v>
      </c>
      <c r="D243" s="10">
        <v>17124.822000000004</v>
      </c>
      <c r="E243" s="10">
        <v>10888.710000000001</v>
      </c>
      <c r="F243" s="10">
        <v>6236.1120000000001</v>
      </c>
      <c r="G243" s="10">
        <v>4770.96</v>
      </c>
      <c r="H243" s="10">
        <v>2819.3599999999997</v>
      </c>
      <c r="I243" s="10">
        <v>32393.9</v>
      </c>
      <c r="J243" s="10">
        <v>19574.726666666666</v>
      </c>
      <c r="K243" s="10">
        <v>58195.179999999993</v>
      </c>
      <c r="L243" s="11">
        <v>29464.566666666666</v>
      </c>
      <c r="M243" s="12">
        <f t="shared" si="12"/>
        <v>144768.78866666666</v>
      </c>
      <c r="N243" s="13">
        <v>102512.04145943023</v>
      </c>
      <c r="O243" s="11">
        <v>6065.7245728099333</v>
      </c>
      <c r="P243" s="18">
        <f t="shared" si="10"/>
        <v>253346.55469890684</v>
      </c>
      <c r="Q243" s="15">
        <f t="shared" si="11"/>
        <v>41.201261131713586</v>
      </c>
    </row>
    <row r="244" spans="1:17" ht="15" x14ac:dyDescent="0.25">
      <c r="A244">
        <v>758</v>
      </c>
      <c r="B244" t="s">
        <v>264</v>
      </c>
      <c r="C244">
        <v>8266</v>
      </c>
      <c r="D244" s="10">
        <v>106865.53</v>
      </c>
      <c r="E244" s="10">
        <v>83480.11</v>
      </c>
      <c r="F244" s="10">
        <v>23385.420000000002</v>
      </c>
      <c r="G244" s="10">
        <v>40950.740000000005</v>
      </c>
      <c r="H244" s="10">
        <v>5997.8399999999992</v>
      </c>
      <c r="I244" s="10">
        <v>240701.77</v>
      </c>
      <c r="J244" s="10">
        <v>44798.87216931217</v>
      </c>
      <c r="K244" s="10">
        <v>50598.26</v>
      </c>
      <c r="L244" s="11">
        <v>248754.35666666669</v>
      </c>
      <c r="M244" s="12">
        <f t="shared" si="12"/>
        <v>693868.4966666667</v>
      </c>
      <c r="N244" s="13">
        <v>182383.0699271081</v>
      </c>
      <c r="O244" s="11">
        <v>11033.299270354564</v>
      </c>
      <c r="P244" s="18">
        <f t="shared" si="10"/>
        <v>887284.86586412939</v>
      </c>
      <c r="Q244" s="15">
        <f t="shared" si="11"/>
        <v>107.34150324995517</v>
      </c>
    </row>
    <row r="245" spans="1:17" ht="15" x14ac:dyDescent="0.25">
      <c r="A245">
        <v>759</v>
      </c>
      <c r="B245" t="s">
        <v>265</v>
      </c>
      <c r="C245">
        <v>2007</v>
      </c>
      <c r="D245" s="10">
        <v>5188.5980000000009</v>
      </c>
      <c r="E245" s="10">
        <v>3629.57</v>
      </c>
      <c r="F245" s="10">
        <v>1559.028</v>
      </c>
      <c r="G245" s="10">
        <v>11529.82</v>
      </c>
      <c r="H245" s="10">
        <v>1286.3999999999999</v>
      </c>
      <c r="I245" s="10">
        <v>27222.87</v>
      </c>
      <c r="J245" s="10">
        <v>1905.8333333333333</v>
      </c>
      <c r="K245" s="10">
        <v>48207.313333333332</v>
      </c>
      <c r="L245" s="11">
        <v>98914.016666666663</v>
      </c>
      <c r="M245" s="12">
        <f t="shared" si="12"/>
        <v>192349.01799999998</v>
      </c>
      <c r="N245" s="13">
        <v>38992.640835584338</v>
      </c>
      <c r="O245" s="11">
        <v>2741.3129367752554</v>
      </c>
      <c r="P245" s="18">
        <f t="shared" si="10"/>
        <v>234082.97177235957</v>
      </c>
      <c r="Q245" s="15">
        <f t="shared" si="11"/>
        <v>116.63326944312884</v>
      </c>
    </row>
    <row r="246" spans="1:17" ht="15" x14ac:dyDescent="0.25">
      <c r="A246">
        <v>761</v>
      </c>
      <c r="B246" t="s">
        <v>266</v>
      </c>
      <c r="C246">
        <v>8646</v>
      </c>
      <c r="D246" s="10">
        <v>84065.081999999995</v>
      </c>
      <c r="E246" s="10">
        <v>54443.55</v>
      </c>
      <c r="F246" s="10">
        <v>29621.531999999999</v>
      </c>
      <c r="G246" s="10">
        <v>33396.720000000001</v>
      </c>
      <c r="H246" s="10">
        <v>4797.1999999999989</v>
      </c>
      <c r="I246" s="10">
        <v>127335.28</v>
      </c>
      <c r="J246" s="10">
        <v>31245.794586894586</v>
      </c>
      <c r="K246" s="10">
        <v>37885.646666666667</v>
      </c>
      <c r="L246" s="11">
        <v>106007.35000000002</v>
      </c>
      <c r="M246" s="12">
        <f t="shared" si="12"/>
        <v>393487.27866666671</v>
      </c>
      <c r="N246" s="13">
        <v>145720.09790232225</v>
      </c>
      <c r="O246" s="11">
        <v>10782.103684514743</v>
      </c>
      <c r="P246" s="18">
        <f t="shared" si="10"/>
        <v>549989.48025350366</v>
      </c>
      <c r="Q246" s="15">
        <f t="shared" si="11"/>
        <v>63.612014833854225</v>
      </c>
    </row>
    <row r="247" spans="1:17" ht="15" x14ac:dyDescent="0.25">
      <c r="A247">
        <v>762</v>
      </c>
      <c r="B247" t="s">
        <v>267</v>
      </c>
      <c r="C247">
        <v>3841</v>
      </c>
      <c r="D247" s="10">
        <v>43554.840000000004</v>
      </c>
      <c r="E247" s="10">
        <v>43554.840000000004</v>
      </c>
      <c r="F247" s="10">
        <v>0</v>
      </c>
      <c r="G247" s="10">
        <v>31408.82</v>
      </c>
      <c r="H247" s="10">
        <v>3205.2799999999997</v>
      </c>
      <c r="I247" s="10">
        <v>144827.21000000002</v>
      </c>
      <c r="J247" s="10">
        <v>27668.530059523808</v>
      </c>
      <c r="K247" s="10">
        <v>11559.25</v>
      </c>
      <c r="L247" s="11">
        <v>48069.193333333336</v>
      </c>
      <c r="M247" s="12">
        <f t="shared" si="12"/>
        <v>282624.59333333338</v>
      </c>
      <c r="N247" s="13">
        <v>103387.90045356301</v>
      </c>
      <c r="O247" s="11">
        <v>5793.1124796515569</v>
      </c>
      <c r="P247" s="18">
        <f t="shared" si="10"/>
        <v>391805.60626654798</v>
      </c>
      <c r="Q247" s="15">
        <f t="shared" si="11"/>
        <v>102.00614586476125</v>
      </c>
    </row>
    <row r="248" spans="1:17" ht="15" x14ac:dyDescent="0.25">
      <c r="A248">
        <v>765</v>
      </c>
      <c r="B248" t="s">
        <v>268</v>
      </c>
      <c r="C248">
        <v>10301</v>
      </c>
      <c r="D248" s="10">
        <v>162479.024</v>
      </c>
      <c r="E248" s="10">
        <v>79850.540000000008</v>
      </c>
      <c r="F248" s="10">
        <v>82628.483999999997</v>
      </c>
      <c r="G248" s="10">
        <v>42541.06</v>
      </c>
      <c r="H248" s="10">
        <v>6764.32</v>
      </c>
      <c r="I248" s="10">
        <v>202181.55</v>
      </c>
      <c r="J248" s="10">
        <v>26648.528410732713</v>
      </c>
      <c r="K248" s="10">
        <v>44500.54</v>
      </c>
      <c r="L248" s="11">
        <v>265205.45333333337</v>
      </c>
      <c r="M248" s="12">
        <f t="shared" si="12"/>
        <v>723671.94733333332</v>
      </c>
      <c r="N248" s="13">
        <v>330023.63169644249</v>
      </c>
      <c r="O248" s="11">
        <v>14481.462448678241</v>
      </c>
      <c r="P248" s="18">
        <f t="shared" si="10"/>
        <v>1068177.0414784539</v>
      </c>
      <c r="Q248" s="15">
        <f t="shared" si="11"/>
        <v>103.69644126574643</v>
      </c>
    </row>
    <row r="249" spans="1:17" ht="15" x14ac:dyDescent="0.25">
      <c r="A249">
        <v>768</v>
      </c>
      <c r="B249" t="s">
        <v>269</v>
      </c>
      <c r="C249">
        <v>2482</v>
      </c>
      <c r="D249" s="10">
        <v>21265.905999999999</v>
      </c>
      <c r="E249" s="10">
        <v>18147.850000000002</v>
      </c>
      <c r="F249" s="10">
        <v>3118.056</v>
      </c>
      <c r="G249" s="10">
        <v>6957.65</v>
      </c>
      <c r="H249" s="10">
        <v>2004.6399999999999</v>
      </c>
      <c r="I249" s="10">
        <v>124313.93</v>
      </c>
      <c r="J249" s="10">
        <v>20402.599465811963</v>
      </c>
      <c r="K249" s="10">
        <v>17318.946666666667</v>
      </c>
      <c r="L249" s="11">
        <v>21121.696666666667</v>
      </c>
      <c r="M249" s="12">
        <f t="shared" si="12"/>
        <v>192982.7693333333</v>
      </c>
      <c r="N249" s="13">
        <v>71961.531108516399</v>
      </c>
      <c r="O249" s="11">
        <v>3562.5252174040497</v>
      </c>
      <c r="P249" s="18">
        <f t="shared" si="10"/>
        <v>268506.82565925375</v>
      </c>
      <c r="Q249" s="15">
        <f t="shared" si="11"/>
        <v>108.18163805771707</v>
      </c>
    </row>
    <row r="250" spans="1:17" ht="15" x14ac:dyDescent="0.25">
      <c r="A250">
        <v>777</v>
      </c>
      <c r="B250" t="s">
        <v>270</v>
      </c>
      <c r="C250">
        <v>7594</v>
      </c>
      <c r="D250" s="10">
        <v>206058.35000000003</v>
      </c>
      <c r="E250" s="10">
        <v>112516.67</v>
      </c>
      <c r="F250" s="10">
        <v>93541.680000000008</v>
      </c>
      <c r="G250" s="10">
        <v>68980.13</v>
      </c>
      <c r="H250" s="10">
        <v>7916.7199999999984</v>
      </c>
      <c r="I250" s="10">
        <v>332377.33</v>
      </c>
      <c r="J250" s="10">
        <v>104395.64667166416</v>
      </c>
      <c r="K250" s="10">
        <v>26950.056666666667</v>
      </c>
      <c r="L250" s="11">
        <v>139950.97</v>
      </c>
      <c r="M250" s="12">
        <f t="shared" si="12"/>
        <v>782233.55666666664</v>
      </c>
      <c r="N250" s="13">
        <v>378172.97613847669</v>
      </c>
      <c r="O250" s="11">
        <v>15041.034639898067</v>
      </c>
      <c r="P250" s="18">
        <f t="shared" si="10"/>
        <v>1175447.5674450414</v>
      </c>
      <c r="Q250" s="15">
        <f t="shared" si="11"/>
        <v>154.78635336384534</v>
      </c>
    </row>
    <row r="251" spans="1:17" ht="15" x14ac:dyDescent="0.25">
      <c r="A251">
        <v>778</v>
      </c>
      <c r="B251" t="s">
        <v>271</v>
      </c>
      <c r="C251">
        <v>6931</v>
      </c>
      <c r="D251" s="10">
        <v>112565.64200000001</v>
      </c>
      <c r="E251" s="10">
        <v>90739.25</v>
      </c>
      <c r="F251" s="10">
        <v>21826.392</v>
      </c>
      <c r="G251" s="10">
        <v>33595.51</v>
      </c>
      <c r="H251" s="10">
        <v>4534.5599999999995</v>
      </c>
      <c r="I251" s="10">
        <v>100834.21</v>
      </c>
      <c r="J251" s="10">
        <v>13369.403749999999</v>
      </c>
      <c r="K251" s="10">
        <v>34854.15</v>
      </c>
      <c r="L251" s="11">
        <v>62759.396666666667</v>
      </c>
      <c r="M251" s="12">
        <f t="shared" si="12"/>
        <v>349143.46866666671</v>
      </c>
      <c r="N251" s="13">
        <v>157648.21700365993</v>
      </c>
      <c r="O251" s="11">
        <v>9960.9969039220014</v>
      </c>
      <c r="P251" s="18">
        <f t="shared" si="10"/>
        <v>516752.68257424864</v>
      </c>
      <c r="Q251" s="15">
        <f t="shared" si="11"/>
        <v>74.556728116325004</v>
      </c>
    </row>
    <row r="252" spans="1:17" ht="15" x14ac:dyDescent="0.25">
      <c r="A252">
        <v>781</v>
      </c>
      <c r="B252" t="s">
        <v>272</v>
      </c>
      <c r="C252">
        <v>3631</v>
      </c>
      <c r="D252" s="10">
        <v>9354.1679999999997</v>
      </c>
      <c r="E252" s="10">
        <v>0</v>
      </c>
      <c r="F252" s="10">
        <v>9354.1679999999997</v>
      </c>
      <c r="G252" s="10">
        <v>3379.4300000000003</v>
      </c>
      <c r="H252" s="10">
        <v>2369.12</v>
      </c>
      <c r="I252" s="10">
        <v>66181.7</v>
      </c>
      <c r="J252" s="10">
        <v>22574.68041666667</v>
      </c>
      <c r="K252" s="10">
        <v>18113.466666666667</v>
      </c>
      <c r="L252" s="11">
        <v>83761.823333333334</v>
      </c>
      <c r="M252" s="12">
        <f t="shared" si="12"/>
        <v>183159.70800000001</v>
      </c>
      <c r="N252" s="13">
        <v>70838.353490668058</v>
      </c>
      <c r="O252" s="11">
        <v>5427.4493546953126</v>
      </c>
      <c r="P252" s="18">
        <f t="shared" si="10"/>
        <v>259425.51084536337</v>
      </c>
      <c r="Q252" s="15">
        <f t="shared" si="11"/>
        <v>71.447400398062072</v>
      </c>
    </row>
    <row r="253" spans="1:17" ht="15" x14ac:dyDescent="0.25">
      <c r="A253">
        <v>783</v>
      </c>
      <c r="B253" t="s">
        <v>273</v>
      </c>
      <c r="C253">
        <v>6646</v>
      </c>
      <c r="D253" s="10">
        <v>94929.305999999997</v>
      </c>
      <c r="E253" s="10">
        <v>76220.97</v>
      </c>
      <c r="F253" s="10">
        <v>18708.335999999999</v>
      </c>
      <c r="G253" s="10">
        <v>9740.7099999999991</v>
      </c>
      <c r="H253" s="10">
        <v>3028.3999999999996</v>
      </c>
      <c r="I253" s="10">
        <v>49067.229999999996</v>
      </c>
      <c r="J253" s="10">
        <v>9552.8863333333338</v>
      </c>
      <c r="K253" s="10">
        <v>33463.406666666669</v>
      </c>
      <c r="L253" s="11">
        <v>44967.02</v>
      </c>
      <c r="M253" s="12">
        <f t="shared" si="12"/>
        <v>235196.07266666667</v>
      </c>
      <c r="N253" s="13">
        <v>123196.64330575865</v>
      </c>
      <c r="O253" s="11">
        <v>7413.0655332300685</v>
      </c>
      <c r="P253" s="18">
        <f t="shared" si="10"/>
        <v>365805.78150565538</v>
      </c>
      <c r="Q253" s="15">
        <f t="shared" si="11"/>
        <v>55.041495863023684</v>
      </c>
    </row>
    <row r="254" spans="1:17" ht="15" x14ac:dyDescent="0.25">
      <c r="A254">
        <v>785</v>
      </c>
      <c r="B254" t="s">
        <v>274</v>
      </c>
      <c r="C254">
        <v>2737</v>
      </c>
      <c r="D254" s="10">
        <v>33202.129999999997</v>
      </c>
      <c r="E254" s="10">
        <v>25406.99</v>
      </c>
      <c r="F254" s="10">
        <v>7795.14</v>
      </c>
      <c r="G254" s="10">
        <v>9343.1299999999992</v>
      </c>
      <c r="H254" s="10">
        <v>2604.9599999999996</v>
      </c>
      <c r="I254" s="10">
        <v>152718.14000000001</v>
      </c>
      <c r="J254" s="10">
        <v>14572.828564593301</v>
      </c>
      <c r="K254" s="10">
        <v>1393.2</v>
      </c>
      <c r="L254" s="11">
        <v>122905.39333333336</v>
      </c>
      <c r="M254" s="12">
        <f t="shared" si="12"/>
        <v>322166.95333333337</v>
      </c>
      <c r="N254" s="13">
        <v>84886.538267754921</v>
      </c>
      <c r="O254" s="11">
        <v>4737.9011190594192</v>
      </c>
      <c r="P254" s="18">
        <f t="shared" si="10"/>
        <v>411791.39272014773</v>
      </c>
      <c r="Q254" s="15">
        <f t="shared" si="11"/>
        <v>150.45355963469044</v>
      </c>
    </row>
    <row r="255" spans="1:17" ht="15" x14ac:dyDescent="0.25">
      <c r="A255">
        <v>790</v>
      </c>
      <c r="B255" t="s">
        <v>275</v>
      </c>
      <c r="C255">
        <v>24052</v>
      </c>
      <c r="D255" s="10">
        <v>176387.84599999999</v>
      </c>
      <c r="E255" s="10">
        <v>134294.09</v>
      </c>
      <c r="F255" s="10">
        <v>42093.756000000008</v>
      </c>
      <c r="G255" s="10">
        <v>93630.09</v>
      </c>
      <c r="H255" s="10">
        <v>13030.16</v>
      </c>
      <c r="I255" s="10">
        <v>245405.45</v>
      </c>
      <c r="J255" s="10">
        <v>51988.3096313364</v>
      </c>
      <c r="K255" s="10">
        <v>157788.79999999999</v>
      </c>
      <c r="L255" s="11">
        <v>546735.20666666667</v>
      </c>
      <c r="M255" s="12">
        <f t="shared" si="12"/>
        <v>1232977.5526666665</v>
      </c>
      <c r="N255" s="13">
        <v>392592.85399742419</v>
      </c>
      <c r="O255" s="11">
        <v>29062.938931533783</v>
      </c>
      <c r="P255" s="18">
        <f t="shared" si="10"/>
        <v>1654633.3455956245</v>
      </c>
      <c r="Q255" s="15">
        <f t="shared" si="11"/>
        <v>68.794002394629331</v>
      </c>
    </row>
    <row r="256" spans="1:17" ht="15" x14ac:dyDescent="0.25">
      <c r="A256">
        <v>791</v>
      </c>
      <c r="B256" t="s">
        <v>276</v>
      </c>
      <c r="C256">
        <v>5203</v>
      </c>
      <c r="D256" s="10">
        <v>43043.326000000008</v>
      </c>
      <c r="E256" s="10">
        <v>39925.270000000004</v>
      </c>
      <c r="F256" s="10">
        <v>3118.056</v>
      </c>
      <c r="G256" s="10">
        <v>17692.310000000001</v>
      </c>
      <c r="H256" s="10">
        <v>3805.5999999999995</v>
      </c>
      <c r="I256" s="10">
        <v>113170.07</v>
      </c>
      <c r="J256" s="10">
        <v>14346.02369047619</v>
      </c>
      <c r="K256" s="10">
        <v>30205.200000000001</v>
      </c>
      <c r="L256" s="11">
        <v>63967.16333333333</v>
      </c>
      <c r="M256" s="12">
        <f t="shared" si="12"/>
        <v>271883.66933333338</v>
      </c>
      <c r="N256" s="13">
        <v>119494.12694614731</v>
      </c>
      <c r="O256" s="11">
        <v>7717.9606374203586</v>
      </c>
      <c r="P256" s="18">
        <f t="shared" si="10"/>
        <v>399095.75691690104</v>
      </c>
      <c r="Q256" s="15">
        <f t="shared" si="11"/>
        <v>76.704931177570828</v>
      </c>
    </row>
    <row r="257" spans="1:17" ht="15" x14ac:dyDescent="0.25">
      <c r="A257">
        <v>831</v>
      </c>
      <c r="B257" t="s">
        <v>277</v>
      </c>
      <c r="C257">
        <v>4628</v>
      </c>
      <c r="D257" s="10">
        <v>52397.494000000006</v>
      </c>
      <c r="E257" s="10">
        <v>39925.270000000004</v>
      </c>
      <c r="F257" s="10">
        <v>12472.224</v>
      </c>
      <c r="G257" s="10">
        <v>21866.899999999998</v>
      </c>
      <c r="H257" s="10">
        <v>2974.7999999999997</v>
      </c>
      <c r="I257" s="10">
        <v>89566.650000000009</v>
      </c>
      <c r="J257" s="10">
        <v>1598.6611111111113</v>
      </c>
      <c r="K257" s="10">
        <v>16506.533333333333</v>
      </c>
      <c r="L257" s="11">
        <v>59212.409999999996</v>
      </c>
      <c r="M257" s="12">
        <f t="shared" si="12"/>
        <v>242524.78733333334</v>
      </c>
      <c r="N257" s="13">
        <v>99805.713587148057</v>
      </c>
      <c r="O257" s="11">
        <v>6522.7507289872119</v>
      </c>
      <c r="P257" s="18">
        <f t="shared" si="10"/>
        <v>348853.25164946861</v>
      </c>
      <c r="Q257" s="15">
        <f t="shared" si="11"/>
        <v>75.378835706453899</v>
      </c>
    </row>
    <row r="258" spans="1:17" ht="15" x14ac:dyDescent="0.25">
      <c r="A258">
        <v>832</v>
      </c>
      <c r="B258" t="s">
        <v>278</v>
      </c>
      <c r="C258">
        <v>3916</v>
      </c>
      <c r="D258" s="10">
        <v>68450.316000000006</v>
      </c>
      <c r="E258" s="10">
        <v>65332.26</v>
      </c>
      <c r="F258" s="10">
        <v>3118.056</v>
      </c>
      <c r="G258" s="10">
        <v>13517.720000000001</v>
      </c>
      <c r="H258" s="10">
        <v>3827.0399999999995</v>
      </c>
      <c r="I258" s="10">
        <v>258133.18</v>
      </c>
      <c r="J258" s="10">
        <v>35576.896111111106</v>
      </c>
      <c r="K258" s="10">
        <v>19682.546666666665</v>
      </c>
      <c r="L258" s="11">
        <v>211972.78333333335</v>
      </c>
      <c r="M258" s="12">
        <f t="shared" si="12"/>
        <v>575583.58600000001</v>
      </c>
      <c r="N258" s="13">
        <v>129941.70088679407</v>
      </c>
      <c r="O258" s="11">
        <v>7605.2865989168195</v>
      </c>
      <c r="P258" s="18">
        <f t="shared" si="10"/>
        <v>713130.57348571089</v>
      </c>
      <c r="Q258" s="15">
        <f t="shared" si="11"/>
        <v>182.10688801984446</v>
      </c>
    </row>
    <row r="259" spans="1:17" ht="15" x14ac:dyDescent="0.25">
      <c r="A259">
        <v>833</v>
      </c>
      <c r="B259" t="s">
        <v>279</v>
      </c>
      <c r="C259">
        <v>1659</v>
      </c>
      <c r="D259" s="10">
        <v>6747.6260000000002</v>
      </c>
      <c r="E259" s="10">
        <v>3629.57</v>
      </c>
      <c r="F259" s="10">
        <v>3118.056</v>
      </c>
      <c r="G259" s="10">
        <v>9939.5</v>
      </c>
      <c r="H259" s="10">
        <v>884.39999999999986</v>
      </c>
      <c r="I259" s="10">
        <v>2906.94</v>
      </c>
      <c r="J259" s="10">
        <v>0</v>
      </c>
      <c r="K259" s="10">
        <v>17135.740000000002</v>
      </c>
      <c r="L259" s="11">
        <v>15858.053333333335</v>
      </c>
      <c r="M259" s="12">
        <f t="shared" si="12"/>
        <v>53472.259333333343</v>
      </c>
      <c r="N259" s="13">
        <v>24688.115760310789</v>
      </c>
      <c r="O259" s="11">
        <v>1628.0765563545158</v>
      </c>
      <c r="P259" s="18">
        <f t="shared" si="10"/>
        <v>79788.451649998649</v>
      </c>
      <c r="Q259" s="15">
        <f t="shared" si="11"/>
        <v>48.094304792042585</v>
      </c>
    </row>
    <row r="260" spans="1:17" ht="15" x14ac:dyDescent="0.25">
      <c r="A260">
        <v>834</v>
      </c>
      <c r="B260" t="s">
        <v>280</v>
      </c>
      <c r="C260">
        <v>6016</v>
      </c>
      <c r="D260" s="10">
        <v>43579.326000000001</v>
      </c>
      <c r="E260" s="10">
        <v>32666.13</v>
      </c>
      <c r="F260" s="10">
        <v>10913.196</v>
      </c>
      <c r="G260" s="10">
        <v>10337.08</v>
      </c>
      <c r="H260" s="10">
        <v>3457.2</v>
      </c>
      <c r="I260" s="10">
        <v>70946.47</v>
      </c>
      <c r="J260" s="10">
        <v>26149.802023809523</v>
      </c>
      <c r="K260" s="10">
        <v>33086.560000000005</v>
      </c>
      <c r="L260" s="11">
        <v>122027.15999999999</v>
      </c>
      <c r="M260" s="12">
        <f t="shared" si="12"/>
        <v>283433.79599999997</v>
      </c>
      <c r="N260" s="13">
        <v>101454.92999934664</v>
      </c>
      <c r="O260" s="11">
        <v>6705.5822914653345</v>
      </c>
      <c r="P260" s="18">
        <f t="shared" si="10"/>
        <v>391594.3082908119</v>
      </c>
      <c r="Q260" s="15">
        <f t="shared" si="11"/>
        <v>65.092139011105701</v>
      </c>
    </row>
    <row r="261" spans="1:17" ht="15" x14ac:dyDescent="0.25">
      <c r="A261">
        <v>837</v>
      </c>
      <c r="B261" t="s">
        <v>281</v>
      </c>
      <c r="C261">
        <v>241009</v>
      </c>
      <c r="D261" s="10">
        <v>4219353.2020000005</v>
      </c>
      <c r="E261" s="10">
        <v>2958099.5500000003</v>
      </c>
      <c r="F261" s="10">
        <v>1261253.6519999998</v>
      </c>
      <c r="G261" s="10">
        <v>1137873.96</v>
      </c>
      <c r="H261" s="10">
        <v>234199.83999999997</v>
      </c>
      <c r="I261" s="10">
        <v>3748879.67</v>
      </c>
      <c r="J261" s="10">
        <v>664481.21420789056</v>
      </c>
      <c r="K261" s="10">
        <v>1487053.5733333332</v>
      </c>
      <c r="L261" s="11">
        <v>7331506.2333333334</v>
      </c>
      <c r="M261" s="12">
        <f t="shared" si="12"/>
        <v>18158866.478666667</v>
      </c>
      <c r="N261" s="13">
        <v>7535079.3130254112</v>
      </c>
      <c r="O261" s="11">
        <v>510545.37496613536</v>
      </c>
      <c r="P261" s="18">
        <f t="shared" si="10"/>
        <v>26204491.166658215</v>
      </c>
      <c r="Q261" s="15">
        <f t="shared" si="11"/>
        <v>108.72826810060295</v>
      </c>
    </row>
    <row r="262" spans="1:17" ht="15" x14ac:dyDescent="0.25">
      <c r="A262">
        <v>844</v>
      </c>
      <c r="B262" t="s">
        <v>282</v>
      </c>
      <c r="C262">
        <v>1503</v>
      </c>
      <c r="D262" s="10">
        <v>10888.710000000001</v>
      </c>
      <c r="E262" s="10">
        <v>10888.710000000001</v>
      </c>
      <c r="F262" s="10">
        <v>0</v>
      </c>
      <c r="G262" s="10">
        <v>9144.34</v>
      </c>
      <c r="H262" s="10">
        <v>1157.7599999999998</v>
      </c>
      <c r="I262" s="10">
        <v>13105.060000000001</v>
      </c>
      <c r="J262" s="10">
        <v>8858.0533333333333</v>
      </c>
      <c r="K262" s="10">
        <v>4599.1566666666668</v>
      </c>
      <c r="L262" s="11">
        <v>14151.823333333334</v>
      </c>
      <c r="M262" s="12">
        <f t="shared" si="12"/>
        <v>53046.850000000006</v>
      </c>
      <c r="N262" s="13">
        <v>42528.35621494081</v>
      </c>
      <c r="O262" s="11">
        <v>1857.0116345873635</v>
      </c>
      <c r="P262" s="18">
        <f t="shared" si="10"/>
        <v>97432.217849528184</v>
      </c>
      <c r="Q262" s="15">
        <f t="shared" si="11"/>
        <v>64.825161576532395</v>
      </c>
    </row>
    <row r="263" spans="1:17" ht="15" x14ac:dyDescent="0.25">
      <c r="A263">
        <v>845</v>
      </c>
      <c r="B263" t="s">
        <v>283</v>
      </c>
      <c r="C263">
        <v>2925</v>
      </c>
      <c r="D263" s="10">
        <v>56563.064000000013</v>
      </c>
      <c r="E263" s="10">
        <v>36295.700000000004</v>
      </c>
      <c r="F263" s="10">
        <v>20267.364000000001</v>
      </c>
      <c r="G263" s="10">
        <v>6162.4900000000007</v>
      </c>
      <c r="H263" s="10">
        <v>2696.0799999999995</v>
      </c>
      <c r="I263" s="10">
        <v>113015.31</v>
      </c>
      <c r="J263" s="10">
        <v>13968.789903198653</v>
      </c>
      <c r="K263" s="10">
        <v>33279.253333333327</v>
      </c>
      <c r="L263" s="11">
        <v>70804.25</v>
      </c>
      <c r="M263" s="12">
        <f t="shared" si="12"/>
        <v>282520.44733333332</v>
      </c>
      <c r="N263" s="13">
        <v>91852.343187927632</v>
      </c>
      <c r="O263" s="11">
        <v>4779.8901334081165</v>
      </c>
      <c r="P263" s="18">
        <f t="shared" si="10"/>
        <v>379152.68065466906</v>
      </c>
      <c r="Q263" s="15">
        <f t="shared" si="11"/>
        <v>129.62484808706634</v>
      </c>
    </row>
    <row r="264" spans="1:17" ht="15" x14ac:dyDescent="0.25">
      <c r="A264">
        <v>846</v>
      </c>
      <c r="B264" t="s">
        <v>284</v>
      </c>
      <c r="C264">
        <v>4994</v>
      </c>
      <c r="D264" s="10">
        <v>50813.98</v>
      </c>
      <c r="E264" s="10">
        <v>50813.98</v>
      </c>
      <c r="F264" s="10">
        <v>0</v>
      </c>
      <c r="G264" s="10">
        <v>22662.06</v>
      </c>
      <c r="H264" s="10">
        <v>2417.3599999999997</v>
      </c>
      <c r="I264" s="10">
        <v>65145.32</v>
      </c>
      <c r="J264" s="10">
        <v>6799.4765000000007</v>
      </c>
      <c r="K264" s="10">
        <v>22623.910000000003</v>
      </c>
      <c r="L264" s="11">
        <v>66507.006666666668</v>
      </c>
      <c r="M264" s="12">
        <f t="shared" si="12"/>
        <v>230169.63666666666</v>
      </c>
      <c r="N264" s="13">
        <v>77220.720086157206</v>
      </c>
      <c r="O264" s="11">
        <v>5337.4578239429547</v>
      </c>
      <c r="P264" s="18">
        <f t="shared" ref="P264:P300" si="13">N264+M264+O264</f>
        <v>312727.8145767668</v>
      </c>
      <c r="Q264" s="15">
        <f t="shared" ref="Q264:Q300" si="14">P264/C264</f>
        <v>62.620707764670968</v>
      </c>
    </row>
    <row r="265" spans="1:17" ht="15" x14ac:dyDescent="0.25">
      <c r="A265">
        <v>848</v>
      </c>
      <c r="B265" t="s">
        <v>285</v>
      </c>
      <c r="C265">
        <v>4307</v>
      </c>
      <c r="D265" s="10">
        <v>83017.568000000014</v>
      </c>
      <c r="E265" s="10">
        <v>58073.120000000003</v>
      </c>
      <c r="F265" s="10">
        <v>24944.448</v>
      </c>
      <c r="G265" s="10">
        <v>26041.489999999998</v>
      </c>
      <c r="H265" s="10">
        <v>4995.5199999999995</v>
      </c>
      <c r="I265" s="10">
        <v>170531.43</v>
      </c>
      <c r="J265" s="10">
        <v>106940.17666666668</v>
      </c>
      <c r="K265" s="10">
        <v>14504.520000000002</v>
      </c>
      <c r="L265" s="11">
        <v>119204.73666666665</v>
      </c>
      <c r="M265" s="12">
        <f t="shared" ref="M265:M300" si="15">D265+G265+H265+I265+K265+L265</f>
        <v>418295.26466666668</v>
      </c>
      <c r="N265" s="13">
        <v>141236.51531718101</v>
      </c>
      <c r="O265" s="11">
        <v>10548.315604623504</v>
      </c>
      <c r="P265" s="18">
        <f t="shared" si="13"/>
        <v>570080.09558847116</v>
      </c>
      <c r="Q265" s="15">
        <f t="shared" si="14"/>
        <v>132.36129454108919</v>
      </c>
    </row>
    <row r="266" spans="1:17" ht="15" x14ac:dyDescent="0.25">
      <c r="A266">
        <v>849</v>
      </c>
      <c r="B266" t="s">
        <v>286</v>
      </c>
      <c r="C266">
        <v>2966</v>
      </c>
      <c r="D266" s="10">
        <v>54443.55</v>
      </c>
      <c r="E266" s="10">
        <v>54443.55</v>
      </c>
      <c r="F266" s="10">
        <v>0</v>
      </c>
      <c r="G266" s="10">
        <v>6758.8600000000006</v>
      </c>
      <c r="H266" s="10">
        <v>1575.84</v>
      </c>
      <c r="I266" s="10">
        <v>20640.62</v>
      </c>
      <c r="J266" s="10">
        <v>0</v>
      </c>
      <c r="K266" s="10">
        <v>9084.3700000000008</v>
      </c>
      <c r="L266" s="11">
        <v>59330.950000000004</v>
      </c>
      <c r="M266" s="12">
        <f t="shared" si="15"/>
        <v>151834.19</v>
      </c>
      <c r="N266" s="13">
        <v>63928.213390190329</v>
      </c>
      <c r="O266" s="11">
        <v>3311.2241315281776</v>
      </c>
      <c r="P266" s="18">
        <f t="shared" si="13"/>
        <v>219073.6275217185</v>
      </c>
      <c r="Q266" s="15">
        <f t="shared" si="14"/>
        <v>73.861641106445887</v>
      </c>
    </row>
    <row r="267" spans="1:17" ht="15" x14ac:dyDescent="0.25">
      <c r="A267">
        <v>850</v>
      </c>
      <c r="B267" t="s">
        <v>287</v>
      </c>
      <c r="C267">
        <v>2401</v>
      </c>
      <c r="D267" s="10">
        <v>17636.335999999999</v>
      </c>
      <c r="E267" s="10">
        <v>14518.28</v>
      </c>
      <c r="F267" s="10">
        <v>3118.056</v>
      </c>
      <c r="G267" s="10">
        <v>12722.56</v>
      </c>
      <c r="H267" s="10">
        <v>1607.9999999999998</v>
      </c>
      <c r="I267" s="10">
        <v>54070.399999999994</v>
      </c>
      <c r="J267" s="10">
        <v>17183.907777777778</v>
      </c>
      <c r="K267" s="10">
        <v>8128.5333333333328</v>
      </c>
      <c r="L267" s="11">
        <v>58156.67333333334</v>
      </c>
      <c r="M267" s="12">
        <f t="shared" si="15"/>
        <v>152322.50266666667</v>
      </c>
      <c r="N267" s="13">
        <v>51938.561092950673</v>
      </c>
      <c r="O267" s="11">
        <v>3563.5802177645696</v>
      </c>
      <c r="P267" s="18">
        <f t="shared" si="13"/>
        <v>207824.6439773819</v>
      </c>
      <c r="Q267" s="15">
        <f t="shared" si="14"/>
        <v>86.557536017235279</v>
      </c>
    </row>
    <row r="268" spans="1:17" ht="15" x14ac:dyDescent="0.25">
      <c r="A268">
        <v>851</v>
      </c>
      <c r="B268" t="s">
        <v>288</v>
      </c>
      <c r="C268">
        <v>21467</v>
      </c>
      <c r="D268" s="10">
        <v>393772.96200000006</v>
      </c>
      <c r="E268" s="10">
        <v>293995.17000000004</v>
      </c>
      <c r="F268" s="10">
        <v>99777.792000000001</v>
      </c>
      <c r="G268" s="10">
        <v>100388.95000000001</v>
      </c>
      <c r="H268" s="10">
        <v>18261.52</v>
      </c>
      <c r="I268" s="10">
        <v>642705.59000000008</v>
      </c>
      <c r="J268" s="10">
        <v>55245.538543444047</v>
      </c>
      <c r="K268" s="10">
        <v>167457.77666666667</v>
      </c>
      <c r="L268" s="11">
        <v>869358.65</v>
      </c>
      <c r="M268" s="12">
        <f t="shared" si="15"/>
        <v>2191945.4486666666</v>
      </c>
      <c r="N268" s="13">
        <v>625785.3884817803</v>
      </c>
      <c r="O268" s="11">
        <v>32630.422650632278</v>
      </c>
      <c r="P268" s="18">
        <f t="shared" si="13"/>
        <v>2850361.2597990795</v>
      </c>
      <c r="Q268" s="15">
        <f t="shared" si="14"/>
        <v>132.77874224619552</v>
      </c>
    </row>
    <row r="269" spans="1:17" ht="15" x14ac:dyDescent="0.25">
      <c r="A269">
        <v>853</v>
      </c>
      <c r="B269" t="s">
        <v>289</v>
      </c>
      <c r="C269">
        <v>194391</v>
      </c>
      <c r="D269" s="10">
        <v>4729669.5639999993</v>
      </c>
      <c r="E269" s="10">
        <v>2729436.64</v>
      </c>
      <c r="F269" s="10">
        <v>2000232.9239999999</v>
      </c>
      <c r="G269" s="10">
        <v>1614771.17</v>
      </c>
      <c r="H269" s="10">
        <v>189609.99999999997</v>
      </c>
      <c r="I269" s="10">
        <v>3131006.75</v>
      </c>
      <c r="J269" s="10">
        <v>448010.57469987893</v>
      </c>
      <c r="K269" s="10">
        <v>1084019.8566666667</v>
      </c>
      <c r="L269" s="11">
        <v>6177157.336666666</v>
      </c>
      <c r="M269" s="12">
        <f t="shared" si="15"/>
        <v>16926234.677333333</v>
      </c>
      <c r="N269" s="13">
        <v>6135899.9901845595</v>
      </c>
      <c r="O269" s="11">
        <v>375632.98386319401</v>
      </c>
      <c r="P269" s="18">
        <f t="shared" si="13"/>
        <v>23437767.651381087</v>
      </c>
      <c r="Q269" s="15">
        <f t="shared" si="14"/>
        <v>120.57023036756375</v>
      </c>
    </row>
    <row r="270" spans="1:17" ht="15" x14ac:dyDescent="0.25">
      <c r="A270">
        <v>854</v>
      </c>
      <c r="B270" t="s">
        <v>290</v>
      </c>
      <c r="C270">
        <v>3304</v>
      </c>
      <c r="D270" s="10">
        <v>73638.914000000004</v>
      </c>
      <c r="E270" s="10">
        <v>68961.83</v>
      </c>
      <c r="F270" s="10">
        <v>4677.0839999999998</v>
      </c>
      <c r="G270" s="10">
        <v>12324.980000000001</v>
      </c>
      <c r="H270" s="10">
        <v>2921.1999999999994</v>
      </c>
      <c r="I270" s="10">
        <v>222279.1</v>
      </c>
      <c r="J270" s="10">
        <v>36495.321546218482</v>
      </c>
      <c r="K270" s="10">
        <v>27932.726666666666</v>
      </c>
      <c r="L270" s="11">
        <v>33736.43</v>
      </c>
      <c r="M270" s="12">
        <f t="shared" si="15"/>
        <v>372833.35066666669</v>
      </c>
      <c r="N270" s="13">
        <v>95156.38430979554</v>
      </c>
      <c r="O270" s="11">
        <v>5287.1343067461494</v>
      </c>
      <c r="P270" s="18">
        <f t="shared" si="13"/>
        <v>473276.86928320833</v>
      </c>
      <c r="Q270" s="15">
        <f t="shared" si="14"/>
        <v>143.24360450460301</v>
      </c>
    </row>
    <row r="271" spans="1:17" ht="15" x14ac:dyDescent="0.25">
      <c r="A271">
        <v>857</v>
      </c>
      <c r="B271" t="s">
        <v>291</v>
      </c>
      <c r="C271">
        <v>2433</v>
      </c>
      <c r="D271" s="10">
        <v>33713.644</v>
      </c>
      <c r="E271" s="10">
        <v>29036.560000000001</v>
      </c>
      <c r="F271" s="10">
        <v>4677.0839999999998</v>
      </c>
      <c r="G271" s="10">
        <v>14114.09</v>
      </c>
      <c r="H271" s="10">
        <v>2165.4399999999996</v>
      </c>
      <c r="I271" s="10">
        <v>37896.92</v>
      </c>
      <c r="J271" s="10">
        <v>10841.673222222222</v>
      </c>
      <c r="K271" s="10">
        <v>17795.066666666666</v>
      </c>
      <c r="L271" s="11">
        <v>25688.19</v>
      </c>
      <c r="M271" s="12">
        <f t="shared" si="15"/>
        <v>131373.35066666667</v>
      </c>
      <c r="N271" s="13">
        <v>73324.75209472554</v>
      </c>
      <c r="O271" s="11">
        <v>3820.7893056593539</v>
      </c>
      <c r="P271" s="18">
        <f t="shared" si="13"/>
        <v>208518.89206705155</v>
      </c>
      <c r="Q271" s="15">
        <f t="shared" si="14"/>
        <v>85.704435703679223</v>
      </c>
    </row>
    <row r="272" spans="1:17" ht="15" x14ac:dyDescent="0.25">
      <c r="A272">
        <v>858</v>
      </c>
      <c r="B272" t="s">
        <v>292</v>
      </c>
      <c r="C272">
        <v>38783</v>
      </c>
      <c r="D272" s="10">
        <v>280282.23599999998</v>
      </c>
      <c r="E272" s="10">
        <v>152441.94</v>
      </c>
      <c r="F272" s="10">
        <v>127840.296</v>
      </c>
      <c r="G272" s="10">
        <v>40553.160000000003</v>
      </c>
      <c r="H272" s="10">
        <v>20287.599999999999</v>
      </c>
      <c r="I272" s="10">
        <v>221628.68</v>
      </c>
      <c r="J272" s="10">
        <v>50728.804285714286</v>
      </c>
      <c r="K272" s="10">
        <v>288256.72000000003</v>
      </c>
      <c r="L272" s="11">
        <v>628435.51</v>
      </c>
      <c r="M272" s="12">
        <f t="shared" si="15"/>
        <v>1479443.906</v>
      </c>
      <c r="N272" s="13">
        <v>669704.41456430161</v>
      </c>
      <c r="O272" s="11">
        <v>34386.154250609718</v>
      </c>
      <c r="P272" s="18">
        <f t="shared" si="13"/>
        <v>2183534.4748149114</v>
      </c>
      <c r="Q272" s="15">
        <f t="shared" si="14"/>
        <v>56.301329830464674</v>
      </c>
    </row>
    <row r="273" spans="1:17" ht="15" x14ac:dyDescent="0.25">
      <c r="A273">
        <v>859</v>
      </c>
      <c r="B273" t="s">
        <v>293</v>
      </c>
      <c r="C273">
        <v>6603</v>
      </c>
      <c r="D273" s="10">
        <v>33713.644</v>
      </c>
      <c r="E273" s="10">
        <v>29036.560000000001</v>
      </c>
      <c r="F273" s="10">
        <v>4677.0839999999998</v>
      </c>
      <c r="G273" s="10">
        <v>11331.03</v>
      </c>
      <c r="H273" s="10">
        <v>4025.3599999999997</v>
      </c>
      <c r="I273" s="10">
        <v>220784.41</v>
      </c>
      <c r="J273" s="10">
        <v>15075.187268518517</v>
      </c>
      <c r="K273" s="10">
        <v>27648.12</v>
      </c>
      <c r="L273" s="11">
        <v>109498.77666666667</v>
      </c>
      <c r="M273" s="12">
        <f t="shared" si="15"/>
        <v>407001.34066666669</v>
      </c>
      <c r="N273" s="13">
        <v>125370.88728776111</v>
      </c>
      <c r="O273" s="11">
        <v>7924.7407080822859</v>
      </c>
      <c r="P273" s="18">
        <f t="shared" si="13"/>
        <v>540296.96866251016</v>
      </c>
      <c r="Q273" s="15">
        <f t="shared" si="14"/>
        <v>81.825983441240368</v>
      </c>
    </row>
    <row r="274" spans="1:17" ht="15" x14ac:dyDescent="0.25">
      <c r="A274">
        <v>886</v>
      </c>
      <c r="B274" t="s">
        <v>294</v>
      </c>
      <c r="C274">
        <v>12735</v>
      </c>
      <c r="D274" s="10">
        <v>281060.40399999998</v>
      </c>
      <c r="E274" s="10">
        <v>268588.18</v>
      </c>
      <c r="F274" s="10">
        <v>12472.224</v>
      </c>
      <c r="G274" s="10">
        <v>45920.49</v>
      </c>
      <c r="H274" s="10">
        <v>9170.9599999999991</v>
      </c>
      <c r="I274" s="10">
        <v>144891.01999999999</v>
      </c>
      <c r="J274" s="10">
        <v>47115.057323232322</v>
      </c>
      <c r="K274" s="10">
        <v>41226</v>
      </c>
      <c r="L274" s="11">
        <v>109131.90333333334</v>
      </c>
      <c r="M274" s="12">
        <f t="shared" si="15"/>
        <v>631400.77733333327</v>
      </c>
      <c r="N274" s="13">
        <v>328771.76496657281</v>
      </c>
      <c r="O274" s="11">
        <v>18174.702210750725</v>
      </c>
      <c r="P274" s="18">
        <f t="shared" si="13"/>
        <v>978347.2445106568</v>
      </c>
      <c r="Q274" s="15">
        <f t="shared" si="14"/>
        <v>76.823497802171715</v>
      </c>
    </row>
    <row r="275" spans="1:17" ht="15" x14ac:dyDescent="0.25">
      <c r="A275">
        <v>887</v>
      </c>
      <c r="B275" t="s">
        <v>295</v>
      </c>
      <c r="C275">
        <v>4644</v>
      </c>
      <c r="D275" s="10">
        <v>44602.354000000007</v>
      </c>
      <c r="E275" s="10">
        <v>39925.270000000004</v>
      </c>
      <c r="F275" s="10">
        <v>4677.0839999999998</v>
      </c>
      <c r="G275" s="10">
        <v>13318.93</v>
      </c>
      <c r="H275" s="10">
        <v>3500.0799999999995</v>
      </c>
      <c r="I275" s="10">
        <v>52367.399999999994</v>
      </c>
      <c r="J275" s="10">
        <v>15758.267499999996</v>
      </c>
      <c r="K275" s="10">
        <v>31341.719999999998</v>
      </c>
      <c r="L275" s="11">
        <v>103620.80333333334</v>
      </c>
      <c r="M275" s="12">
        <f t="shared" si="15"/>
        <v>248751.28733333334</v>
      </c>
      <c r="N275" s="13">
        <v>104613.06588554116</v>
      </c>
      <c r="O275" s="11">
        <v>8129.7272781313277</v>
      </c>
      <c r="P275" s="18">
        <f t="shared" si="13"/>
        <v>361494.08049700584</v>
      </c>
      <c r="Q275" s="15">
        <f t="shared" si="14"/>
        <v>77.841102604867757</v>
      </c>
    </row>
    <row r="276" spans="1:17" ht="15" x14ac:dyDescent="0.25">
      <c r="A276">
        <v>889</v>
      </c>
      <c r="B276" t="s">
        <v>296</v>
      </c>
      <c r="C276">
        <v>2619</v>
      </c>
      <c r="D276" s="10">
        <v>16101.794</v>
      </c>
      <c r="E276" s="10">
        <v>3629.57</v>
      </c>
      <c r="F276" s="10">
        <v>12472.224</v>
      </c>
      <c r="G276" s="10">
        <v>6758.8600000000006</v>
      </c>
      <c r="H276" s="10">
        <v>1961.7599999999998</v>
      </c>
      <c r="I276" s="10">
        <v>226777.21</v>
      </c>
      <c r="J276" s="10">
        <v>15989.464920634919</v>
      </c>
      <c r="K276" s="10">
        <v>7962.96</v>
      </c>
      <c r="L276" s="11">
        <v>26036.533333333336</v>
      </c>
      <c r="M276" s="12">
        <f t="shared" si="15"/>
        <v>285599.1173333333</v>
      </c>
      <c r="N276" s="13">
        <v>62032.47027259013</v>
      </c>
      <c r="O276" s="11">
        <v>3465.3596842001548</v>
      </c>
      <c r="P276" s="18">
        <f t="shared" si="13"/>
        <v>351096.94729012356</v>
      </c>
      <c r="Q276" s="15">
        <f t="shared" si="14"/>
        <v>134.05763546778294</v>
      </c>
    </row>
    <row r="277" spans="1:17" ht="15" x14ac:dyDescent="0.25">
      <c r="A277">
        <v>890</v>
      </c>
      <c r="B277" t="s">
        <v>297</v>
      </c>
      <c r="C277">
        <v>1219</v>
      </c>
      <c r="D277" s="10">
        <v>3629.57</v>
      </c>
      <c r="E277" s="10">
        <v>3629.57</v>
      </c>
      <c r="F277" s="10">
        <v>0</v>
      </c>
      <c r="G277" s="10">
        <v>1192.74</v>
      </c>
      <c r="H277" s="10">
        <v>728.95999999999992</v>
      </c>
      <c r="I277" s="10">
        <v>16552.89</v>
      </c>
      <c r="J277" s="10">
        <v>0</v>
      </c>
      <c r="K277" s="10">
        <v>8102.7366666666667</v>
      </c>
      <c r="L277" s="11">
        <v>28205.693333333333</v>
      </c>
      <c r="M277" s="12">
        <f t="shared" si="15"/>
        <v>58412.59</v>
      </c>
      <c r="N277" s="13">
        <v>24449.904301822466</v>
      </c>
      <c r="O277" s="11">
        <v>1197.0034090460301</v>
      </c>
      <c r="P277" s="18">
        <f t="shared" si="13"/>
        <v>84059.497710868483</v>
      </c>
      <c r="Q277" s="15">
        <f t="shared" si="14"/>
        <v>68.957750378070941</v>
      </c>
    </row>
    <row r="278" spans="1:17" ht="15" x14ac:dyDescent="0.25">
      <c r="A278">
        <v>892</v>
      </c>
      <c r="B278" t="s">
        <v>298</v>
      </c>
      <c r="C278">
        <v>3646</v>
      </c>
      <c r="D278" s="10">
        <v>19706.878000000004</v>
      </c>
      <c r="E278" s="10">
        <v>18147.850000000002</v>
      </c>
      <c r="F278" s="10">
        <v>1559.028</v>
      </c>
      <c r="G278" s="10">
        <v>18487.47</v>
      </c>
      <c r="H278" s="10">
        <v>2390.5599999999995</v>
      </c>
      <c r="I278" s="10">
        <v>117724.88</v>
      </c>
      <c r="J278" s="10">
        <v>10780.226414141414</v>
      </c>
      <c r="K278" s="10">
        <v>22499.653333333332</v>
      </c>
      <c r="L278" s="11">
        <v>61014.406666666669</v>
      </c>
      <c r="M278" s="12">
        <f t="shared" si="15"/>
        <v>241823.848</v>
      </c>
      <c r="N278" s="13">
        <v>70056.66379979394</v>
      </c>
      <c r="O278" s="11">
        <v>4880.2206676935712</v>
      </c>
      <c r="P278" s="18">
        <f t="shared" si="13"/>
        <v>316760.73246748751</v>
      </c>
      <c r="Q278" s="15">
        <f t="shared" si="14"/>
        <v>86.878972152355331</v>
      </c>
    </row>
    <row r="279" spans="1:17" ht="15" x14ac:dyDescent="0.25">
      <c r="A279">
        <v>893</v>
      </c>
      <c r="B279" t="s">
        <v>299</v>
      </c>
      <c r="C279">
        <v>7479</v>
      </c>
      <c r="D279" s="10">
        <v>81434.053999999989</v>
      </c>
      <c r="E279" s="10">
        <v>68961.83</v>
      </c>
      <c r="F279" s="10">
        <v>12472.224</v>
      </c>
      <c r="G279" s="10">
        <v>16499.57</v>
      </c>
      <c r="H279" s="10">
        <v>2240.48</v>
      </c>
      <c r="I279" s="10">
        <v>1385.57</v>
      </c>
      <c r="J279" s="10">
        <v>0</v>
      </c>
      <c r="K279" s="10">
        <v>39427.636666666665</v>
      </c>
      <c r="L279" s="11">
        <v>84544.456666666665</v>
      </c>
      <c r="M279" s="12">
        <f t="shared" si="15"/>
        <v>225531.76733333332</v>
      </c>
      <c r="N279" s="13">
        <v>85494.357666399126</v>
      </c>
      <c r="O279" s="11">
        <v>5702.5934487189379</v>
      </c>
      <c r="P279" s="18">
        <f t="shared" si="13"/>
        <v>316728.71844845143</v>
      </c>
      <c r="Q279" s="15">
        <f t="shared" si="14"/>
        <v>42.349073198081484</v>
      </c>
    </row>
    <row r="280" spans="1:17" ht="15" x14ac:dyDescent="0.25">
      <c r="A280">
        <v>895</v>
      </c>
      <c r="B280" t="s">
        <v>300</v>
      </c>
      <c r="C280">
        <v>15378</v>
      </c>
      <c r="D280" s="10">
        <v>313263.99199999997</v>
      </c>
      <c r="E280" s="10">
        <v>275847.32</v>
      </c>
      <c r="F280" s="10">
        <v>37416.671999999999</v>
      </c>
      <c r="G280" s="10">
        <v>94624.04</v>
      </c>
      <c r="H280" s="10">
        <v>7750.5599999999995</v>
      </c>
      <c r="I280" s="10">
        <v>211895.11</v>
      </c>
      <c r="J280" s="10">
        <v>24791.212574074074</v>
      </c>
      <c r="K280" s="10">
        <v>95300.656666666677</v>
      </c>
      <c r="L280" s="11">
        <v>207857.97333333336</v>
      </c>
      <c r="M280" s="12">
        <f t="shared" si="15"/>
        <v>930692.33199999994</v>
      </c>
      <c r="N280" s="13">
        <v>232429.57764585284</v>
      </c>
      <c r="O280" s="11">
        <v>15424.632770983151</v>
      </c>
      <c r="P280" s="18">
        <f t="shared" si="13"/>
        <v>1178546.5424168359</v>
      </c>
      <c r="Q280" s="15">
        <f t="shared" si="14"/>
        <v>76.638479803409794</v>
      </c>
    </row>
    <row r="281" spans="1:17" ht="15" x14ac:dyDescent="0.25">
      <c r="A281">
        <v>905</v>
      </c>
      <c r="B281" t="s">
        <v>301</v>
      </c>
      <c r="C281">
        <v>67551</v>
      </c>
      <c r="D281" s="10">
        <v>1827287.094</v>
      </c>
      <c r="E281" s="10">
        <v>1339311.33</v>
      </c>
      <c r="F281" s="10">
        <v>487975.76400000002</v>
      </c>
      <c r="G281" s="10">
        <v>437139.21</v>
      </c>
      <c r="H281" s="10">
        <v>48079.199999999997</v>
      </c>
      <c r="I281" s="10">
        <v>1199366.8</v>
      </c>
      <c r="J281" s="10">
        <v>155013.07107149932</v>
      </c>
      <c r="K281" s="10">
        <v>325461.68</v>
      </c>
      <c r="L281" s="11">
        <v>1582447.1500000001</v>
      </c>
      <c r="M281" s="12">
        <f t="shared" si="15"/>
        <v>5419781.1340000005</v>
      </c>
      <c r="N281" s="13">
        <v>1964829.7874503075</v>
      </c>
      <c r="O281" s="11">
        <v>106450.80237690402</v>
      </c>
      <c r="P281" s="18">
        <f t="shared" si="13"/>
        <v>7491061.7238272112</v>
      </c>
      <c r="Q281" s="15">
        <f t="shared" si="14"/>
        <v>110.89490494333484</v>
      </c>
    </row>
    <row r="282" spans="1:17" ht="15" x14ac:dyDescent="0.25">
      <c r="A282">
        <v>908</v>
      </c>
      <c r="B282" t="s">
        <v>302</v>
      </c>
      <c r="C282">
        <v>20765</v>
      </c>
      <c r="D282" s="10">
        <v>156656.48200000002</v>
      </c>
      <c r="E282" s="10">
        <v>127034.95000000001</v>
      </c>
      <c r="F282" s="10">
        <v>29621.531999999999</v>
      </c>
      <c r="G282" s="10">
        <v>36378.57</v>
      </c>
      <c r="H282" s="10">
        <v>14697.119999999999</v>
      </c>
      <c r="I282" s="10">
        <v>341810.59</v>
      </c>
      <c r="J282" s="10">
        <v>56550.658862176759</v>
      </c>
      <c r="K282" s="10">
        <v>122754.34666666668</v>
      </c>
      <c r="L282" s="11">
        <v>340428.85333333333</v>
      </c>
      <c r="M282" s="12">
        <f t="shared" si="15"/>
        <v>1012725.9620000001</v>
      </c>
      <c r="N282" s="13">
        <v>461943.08868559194</v>
      </c>
      <c r="O282" s="11">
        <v>32685.388169415372</v>
      </c>
      <c r="P282" s="18">
        <f t="shared" si="13"/>
        <v>1507354.4388550073</v>
      </c>
      <c r="Q282" s="15">
        <f t="shared" si="14"/>
        <v>72.591111912112083</v>
      </c>
    </row>
    <row r="283" spans="1:17" ht="15" x14ac:dyDescent="0.25">
      <c r="A283">
        <v>915</v>
      </c>
      <c r="B283" t="s">
        <v>303</v>
      </c>
      <c r="C283">
        <v>20278</v>
      </c>
      <c r="D283" s="10">
        <v>629646.04</v>
      </c>
      <c r="E283" s="10">
        <v>551694.64</v>
      </c>
      <c r="F283" s="10">
        <v>77951.399999999994</v>
      </c>
      <c r="G283" s="10">
        <v>226421.81000000003</v>
      </c>
      <c r="H283" s="10">
        <v>19676.559999999998</v>
      </c>
      <c r="I283" s="10">
        <v>741324.97</v>
      </c>
      <c r="J283" s="10">
        <v>120151.11584222941</v>
      </c>
      <c r="K283" s="10">
        <v>118433.31333333334</v>
      </c>
      <c r="L283" s="11">
        <v>305640.02333333337</v>
      </c>
      <c r="M283" s="12">
        <f t="shared" si="15"/>
        <v>2041142.7166666668</v>
      </c>
      <c r="N283" s="13">
        <v>703184.37258841784</v>
      </c>
      <c r="O283" s="11">
        <v>42725.19360026822</v>
      </c>
      <c r="P283" s="18">
        <f t="shared" si="13"/>
        <v>2787052.2828553529</v>
      </c>
      <c r="Q283" s="15">
        <f t="shared" si="14"/>
        <v>137.44216800746389</v>
      </c>
    </row>
    <row r="284" spans="1:17" ht="15" x14ac:dyDescent="0.25">
      <c r="A284">
        <v>918</v>
      </c>
      <c r="B284" t="s">
        <v>304</v>
      </c>
      <c r="C284">
        <v>2292</v>
      </c>
      <c r="D284" s="10">
        <v>14542.766</v>
      </c>
      <c r="E284" s="10">
        <v>3629.57</v>
      </c>
      <c r="F284" s="10">
        <v>10913.196</v>
      </c>
      <c r="G284" s="10">
        <v>16499.57</v>
      </c>
      <c r="H284" s="10">
        <v>1216.72</v>
      </c>
      <c r="I284" s="10">
        <v>29331.15</v>
      </c>
      <c r="J284" s="10">
        <v>0</v>
      </c>
      <c r="K284" s="10">
        <v>21350.996666666666</v>
      </c>
      <c r="L284" s="11">
        <v>24392.836666666666</v>
      </c>
      <c r="M284" s="12">
        <f t="shared" si="15"/>
        <v>107334.03933333335</v>
      </c>
      <c r="N284" s="13">
        <v>36128.949893137746</v>
      </c>
      <c r="O284" s="11">
        <v>2166.7597404360454</v>
      </c>
      <c r="P284" s="18">
        <f t="shared" si="13"/>
        <v>145629.74896690715</v>
      </c>
      <c r="Q284" s="15">
        <f t="shared" si="14"/>
        <v>63.538284889575543</v>
      </c>
    </row>
    <row r="285" spans="1:17" ht="15" x14ac:dyDescent="0.25">
      <c r="A285">
        <v>921</v>
      </c>
      <c r="B285" t="s">
        <v>305</v>
      </c>
      <c r="C285">
        <v>1972</v>
      </c>
      <c r="D285" s="10">
        <v>17636.335999999999</v>
      </c>
      <c r="E285" s="10">
        <v>14518.28</v>
      </c>
      <c r="F285" s="10">
        <v>3118.056</v>
      </c>
      <c r="G285" s="10">
        <v>12921.35</v>
      </c>
      <c r="H285" s="10">
        <v>1500.7999999999997</v>
      </c>
      <c r="I285" s="10">
        <v>33059.79</v>
      </c>
      <c r="J285" s="10">
        <v>0</v>
      </c>
      <c r="K285" s="10">
        <v>4773.5999999999995</v>
      </c>
      <c r="L285" s="11">
        <v>11720.31</v>
      </c>
      <c r="M285" s="12">
        <f t="shared" si="15"/>
        <v>81612.186000000002</v>
      </c>
      <c r="N285" s="13">
        <v>55726.811591991413</v>
      </c>
      <c r="O285" s="11">
        <v>2814.6354618313981</v>
      </c>
      <c r="P285" s="18">
        <f t="shared" si="13"/>
        <v>140153.63305382282</v>
      </c>
      <c r="Q285" s="15">
        <f t="shared" si="14"/>
        <v>71.071822035407109</v>
      </c>
    </row>
    <row r="286" spans="1:17" ht="15" x14ac:dyDescent="0.25">
      <c r="A286">
        <v>922</v>
      </c>
      <c r="B286" t="s">
        <v>306</v>
      </c>
      <c r="C286">
        <v>4367</v>
      </c>
      <c r="D286" s="10">
        <v>39413.756000000008</v>
      </c>
      <c r="E286" s="10">
        <v>36295.700000000004</v>
      </c>
      <c r="F286" s="10">
        <v>3118.056</v>
      </c>
      <c r="G286" s="10">
        <v>10734.66</v>
      </c>
      <c r="H286" s="10">
        <v>2395.9199999999996</v>
      </c>
      <c r="I286" s="10">
        <v>34213.4</v>
      </c>
      <c r="J286" s="10">
        <v>3379.2644444444436</v>
      </c>
      <c r="K286" s="10">
        <v>29027.346666666668</v>
      </c>
      <c r="L286" s="11">
        <v>56426.533333333333</v>
      </c>
      <c r="M286" s="12">
        <f t="shared" si="15"/>
        <v>172211.61600000001</v>
      </c>
      <c r="N286" s="13">
        <v>70525.662394746862</v>
      </c>
      <c r="O286" s="11">
        <v>5193.5557747680214</v>
      </c>
      <c r="P286" s="18">
        <f t="shared" si="13"/>
        <v>247930.83416951491</v>
      </c>
      <c r="Q286" s="15">
        <f t="shared" si="14"/>
        <v>56.773719754869454</v>
      </c>
    </row>
    <row r="287" spans="1:17" ht="15" x14ac:dyDescent="0.25">
      <c r="A287">
        <v>924</v>
      </c>
      <c r="B287" t="s">
        <v>307</v>
      </c>
      <c r="C287">
        <v>3065</v>
      </c>
      <c r="D287" s="10">
        <v>22824.934000000001</v>
      </c>
      <c r="E287" s="10">
        <v>18147.850000000002</v>
      </c>
      <c r="F287" s="10">
        <v>4677.0839999999998</v>
      </c>
      <c r="G287" s="10">
        <v>15108.039999999999</v>
      </c>
      <c r="H287" s="10">
        <v>1581.1999999999998</v>
      </c>
      <c r="I287" s="10">
        <v>7451.2300000000005</v>
      </c>
      <c r="J287" s="10">
        <v>2442.6766666666667</v>
      </c>
      <c r="K287" s="10">
        <v>17704.61</v>
      </c>
      <c r="L287" s="11">
        <v>38537.183333333334</v>
      </c>
      <c r="M287" s="12">
        <f t="shared" si="15"/>
        <v>103207.19733333334</v>
      </c>
      <c r="N287" s="13">
        <v>61617.55507488225</v>
      </c>
      <c r="O287" s="11">
        <v>3589.9552267775703</v>
      </c>
      <c r="P287" s="18">
        <f t="shared" si="13"/>
        <v>168414.70763499316</v>
      </c>
      <c r="Q287" s="15">
        <f t="shared" si="14"/>
        <v>54.94770232789336</v>
      </c>
    </row>
    <row r="288" spans="1:17" ht="15" x14ac:dyDescent="0.25">
      <c r="A288">
        <v>925</v>
      </c>
      <c r="B288" t="s">
        <v>308</v>
      </c>
      <c r="C288">
        <v>3522</v>
      </c>
      <c r="D288" s="10">
        <v>52909.008000000002</v>
      </c>
      <c r="E288" s="10">
        <v>43554.840000000004</v>
      </c>
      <c r="F288" s="10">
        <v>9354.1679999999997</v>
      </c>
      <c r="G288" s="10">
        <v>21071.74</v>
      </c>
      <c r="H288" s="10">
        <v>2379.8399999999997</v>
      </c>
      <c r="I288" s="10">
        <v>79106.58</v>
      </c>
      <c r="J288" s="10">
        <v>19502.338181818181</v>
      </c>
      <c r="K288" s="10">
        <v>7776</v>
      </c>
      <c r="L288" s="11">
        <v>68858.48</v>
      </c>
      <c r="M288" s="12">
        <f t="shared" si="15"/>
        <v>232101.64799999999</v>
      </c>
      <c r="N288" s="13">
        <v>90922.692597459667</v>
      </c>
      <c r="O288" s="11">
        <v>4124.4184094170196</v>
      </c>
      <c r="P288" s="18">
        <f t="shared" si="13"/>
        <v>327148.75900687667</v>
      </c>
      <c r="Q288" s="15">
        <f t="shared" si="14"/>
        <v>92.887211529493655</v>
      </c>
    </row>
    <row r="289" spans="1:17" ht="15" x14ac:dyDescent="0.25">
      <c r="A289">
        <v>927</v>
      </c>
      <c r="B289" t="s">
        <v>309</v>
      </c>
      <c r="C289">
        <v>29160</v>
      </c>
      <c r="D289" s="10">
        <v>177995.84599999999</v>
      </c>
      <c r="E289" s="10">
        <v>112516.67</v>
      </c>
      <c r="F289" s="10">
        <v>65479.175999999999</v>
      </c>
      <c r="G289" s="10">
        <v>37173.730000000003</v>
      </c>
      <c r="H289" s="10">
        <v>18014.959999999995</v>
      </c>
      <c r="I289" s="10">
        <v>419783.67</v>
      </c>
      <c r="J289" s="10">
        <v>83961.352938249474</v>
      </c>
      <c r="K289" s="10">
        <v>222066.36</v>
      </c>
      <c r="L289" s="11">
        <v>376099.94333333336</v>
      </c>
      <c r="M289" s="12">
        <f t="shared" si="15"/>
        <v>1251134.5093333335</v>
      </c>
      <c r="N289" s="13">
        <v>612616.87051803223</v>
      </c>
      <c r="O289" s="11">
        <v>35642.659679989076</v>
      </c>
      <c r="P289" s="18">
        <f t="shared" si="13"/>
        <v>1899394.0395313548</v>
      </c>
      <c r="Q289" s="15">
        <f t="shared" si="14"/>
        <v>65.136969805602021</v>
      </c>
    </row>
    <row r="290" spans="1:17" ht="15" x14ac:dyDescent="0.25">
      <c r="A290">
        <v>931</v>
      </c>
      <c r="B290" t="s">
        <v>310</v>
      </c>
      <c r="C290">
        <v>6097</v>
      </c>
      <c r="D290" s="10">
        <v>31131.588000000003</v>
      </c>
      <c r="E290" s="10">
        <v>21777.420000000002</v>
      </c>
      <c r="F290" s="10">
        <v>9354.1679999999997</v>
      </c>
      <c r="G290" s="10">
        <v>39956.79</v>
      </c>
      <c r="H290" s="10">
        <v>5075.92</v>
      </c>
      <c r="I290" s="10">
        <v>402111.23</v>
      </c>
      <c r="J290" s="10">
        <v>43239.950346443562</v>
      </c>
      <c r="K290" s="10">
        <v>35941.526666666665</v>
      </c>
      <c r="L290" s="11">
        <v>166631.36666666667</v>
      </c>
      <c r="M290" s="12">
        <f t="shared" si="15"/>
        <v>680848.42133333336</v>
      </c>
      <c r="N290" s="13">
        <v>147964.50543921994</v>
      </c>
      <c r="O290" s="11">
        <v>8135.3187800420847</v>
      </c>
      <c r="P290" s="18">
        <f t="shared" si="13"/>
        <v>836948.24555259536</v>
      </c>
      <c r="Q290" s="15">
        <f t="shared" si="14"/>
        <v>137.27214130762593</v>
      </c>
    </row>
    <row r="291" spans="1:17" ht="15" x14ac:dyDescent="0.25">
      <c r="A291">
        <v>934</v>
      </c>
      <c r="B291" t="s">
        <v>311</v>
      </c>
      <c r="C291">
        <v>2784</v>
      </c>
      <c r="D291" s="10">
        <v>7259.14</v>
      </c>
      <c r="E291" s="10">
        <v>7259.14</v>
      </c>
      <c r="F291" s="10">
        <v>0</v>
      </c>
      <c r="G291" s="10">
        <v>17294.73</v>
      </c>
      <c r="H291" s="10">
        <v>1356.0799999999997</v>
      </c>
      <c r="I291" s="10">
        <v>20582.059999999998</v>
      </c>
      <c r="J291" s="10">
        <v>5190.5583333333334</v>
      </c>
      <c r="K291" s="10">
        <v>18274.216666666667</v>
      </c>
      <c r="L291" s="11">
        <v>67313.183333333334</v>
      </c>
      <c r="M291" s="12">
        <f t="shared" si="15"/>
        <v>132079.41</v>
      </c>
      <c r="N291" s="13">
        <v>44344.571930664533</v>
      </c>
      <c r="O291" s="11">
        <v>2793.8519547291535</v>
      </c>
      <c r="P291" s="18">
        <f t="shared" si="13"/>
        <v>179217.83388539369</v>
      </c>
      <c r="Q291" s="15">
        <f t="shared" si="14"/>
        <v>64.374221941592566</v>
      </c>
    </row>
    <row r="292" spans="1:17" ht="15" x14ac:dyDescent="0.25">
      <c r="A292">
        <v>935</v>
      </c>
      <c r="B292" t="s">
        <v>312</v>
      </c>
      <c r="C292">
        <v>3087</v>
      </c>
      <c r="D292" s="10">
        <v>9865.6820000000007</v>
      </c>
      <c r="E292" s="10">
        <v>3629.57</v>
      </c>
      <c r="F292" s="10">
        <v>6236.1120000000001</v>
      </c>
      <c r="G292" s="10">
        <v>10337.08</v>
      </c>
      <c r="H292" s="10">
        <v>2626.4</v>
      </c>
      <c r="I292" s="10">
        <v>72058.3</v>
      </c>
      <c r="J292" s="10">
        <v>7813.7445833333331</v>
      </c>
      <c r="K292" s="10">
        <v>4708.8</v>
      </c>
      <c r="L292" s="11">
        <v>33562.036666666667</v>
      </c>
      <c r="M292" s="12">
        <f t="shared" si="15"/>
        <v>133158.29866666667</v>
      </c>
      <c r="N292" s="13">
        <v>98379.917678760219</v>
      </c>
      <c r="O292" s="11">
        <v>5712.0884519636184</v>
      </c>
      <c r="P292" s="18">
        <f t="shared" si="13"/>
        <v>237250.3047973905</v>
      </c>
      <c r="Q292" s="15">
        <f t="shared" si="14"/>
        <v>76.854650080139464</v>
      </c>
    </row>
    <row r="293" spans="1:17" ht="15" x14ac:dyDescent="0.25">
      <c r="A293">
        <v>936</v>
      </c>
      <c r="B293" t="s">
        <v>313</v>
      </c>
      <c r="C293">
        <v>6510</v>
      </c>
      <c r="D293" s="10">
        <v>38390.728000000003</v>
      </c>
      <c r="E293" s="10">
        <v>29036.560000000001</v>
      </c>
      <c r="F293" s="10">
        <v>9354.1679999999997</v>
      </c>
      <c r="G293" s="10">
        <v>20872.95</v>
      </c>
      <c r="H293" s="10">
        <v>3794.8799999999997</v>
      </c>
      <c r="I293" s="10">
        <v>164077.22</v>
      </c>
      <c r="J293" s="10">
        <v>29633.700018674135</v>
      </c>
      <c r="K293" s="10">
        <v>52350.986666666664</v>
      </c>
      <c r="L293" s="11">
        <v>169894.06666666668</v>
      </c>
      <c r="M293" s="12">
        <f t="shared" si="15"/>
        <v>449380.83133333328</v>
      </c>
      <c r="N293" s="13">
        <v>105788.49359212027</v>
      </c>
      <c r="O293" s="11">
        <v>8164.9642901726966</v>
      </c>
      <c r="P293" s="18">
        <f t="shared" si="13"/>
        <v>563334.2892156262</v>
      </c>
      <c r="Q293" s="15">
        <f t="shared" si="14"/>
        <v>86.533684979358867</v>
      </c>
    </row>
    <row r="294" spans="1:17" ht="15" x14ac:dyDescent="0.25">
      <c r="A294">
        <v>946</v>
      </c>
      <c r="B294" t="s">
        <v>314</v>
      </c>
      <c r="C294">
        <v>6388</v>
      </c>
      <c r="D294" s="10">
        <v>66940.260000000009</v>
      </c>
      <c r="E294" s="10">
        <v>43554.840000000004</v>
      </c>
      <c r="F294" s="10">
        <v>23385.420000000002</v>
      </c>
      <c r="G294" s="10">
        <v>11132.240000000002</v>
      </c>
      <c r="H294" s="10">
        <v>2647.8399999999997</v>
      </c>
      <c r="I294" s="10">
        <v>58164.639999999999</v>
      </c>
      <c r="J294" s="10">
        <v>3976.7316666666666</v>
      </c>
      <c r="K294" s="10">
        <v>31156.226666666666</v>
      </c>
      <c r="L294" s="11">
        <v>57687.98</v>
      </c>
      <c r="M294" s="12">
        <f t="shared" si="15"/>
        <v>227729.18666666668</v>
      </c>
      <c r="N294" s="13">
        <v>81643.260474218972</v>
      </c>
      <c r="O294" s="11">
        <v>5749.8574648702352</v>
      </c>
      <c r="P294" s="18">
        <f t="shared" si="13"/>
        <v>315122.3046057559</v>
      </c>
      <c r="Q294" s="15">
        <f t="shared" si="14"/>
        <v>49.3303545093544</v>
      </c>
    </row>
    <row r="295" spans="1:17" ht="15" x14ac:dyDescent="0.25">
      <c r="A295">
        <v>976</v>
      </c>
      <c r="B295" t="s">
        <v>315</v>
      </c>
      <c r="C295">
        <v>3890</v>
      </c>
      <c r="D295" s="10">
        <v>138533.11800000002</v>
      </c>
      <c r="E295" s="10">
        <v>97998.39</v>
      </c>
      <c r="F295" s="10">
        <v>40534.728000000003</v>
      </c>
      <c r="G295" s="10">
        <v>10337.08</v>
      </c>
      <c r="H295" s="10">
        <v>3339.2799999999993</v>
      </c>
      <c r="I295" s="10">
        <v>192152.19</v>
      </c>
      <c r="J295" s="10">
        <v>24902.299652014655</v>
      </c>
      <c r="K295" s="10">
        <v>28423.703333333335</v>
      </c>
      <c r="L295" s="11">
        <v>90368.783333333326</v>
      </c>
      <c r="M295" s="12">
        <f t="shared" si="15"/>
        <v>463154.15466666664</v>
      </c>
      <c r="N295" s="13">
        <v>122249.52150911232</v>
      </c>
      <c r="O295" s="11">
        <v>6091.0445814624136</v>
      </c>
      <c r="P295" s="18">
        <f t="shared" si="13"/>
        <v>591494.72075724136</v>
      </c>
      <c r="Q295" s="15">
        <f t="shared" si="14"/>
        <v>152.05519813810832</v>
      </c>
    </row>
    <row r="296" spans="1:17" ht="15" x14ac:dyDescent="0.25">
      <c r="A296">
        <v>977</v>
      </c>
      <c r="B296" t="s">
        <v>316</v>
      </c>
      <c r="C296">
        <v>15304</v>
      </c>
      <c r="D296" s="10">
        <v>130689.00599999999</v>
      </c>
      <c r="E296" s="10">
        <v>119775.81000000001</v>
      </c>
      <c r="F296" s="10">
        <v>10913.196</v>
      </c>
      <c r="G296" s="10">
        <v>49896.29</v>
      </c>
      <c r="H296" s="10">
        <v>10955.84</v>
      </c>
      <c r="I296" s="10">
        <v>224869.86</v>
      </c>
      <c r="J296" s="10">
        <v>39542.429444444446</v>
      </c>
      <c r="K296" s="10">
        <v>40231.519999999997</v>
      </c>
      <c r="L296" s="11">
        <v>234323.34333333335</v>
      </c>
      <c r="M296" s="12">
        <f t="shared" si="15"/>
        <v>690965.85933333333</v>
      </c>
      <c r="N296" s="13">
        <v>362400.2210661844</v>
      </c>
      <c r="O296" s="11">
        <v>21904.972485477461</v>
      </c>
      <c r="P296" s="18">
        <f t="shared" si="13"/>
        <v>1075271.0528849952</v>
      </c>
      <c r="Q296" s="15">
        <f t="shared" si="14"/>
        <v>70.260784950666178</v>
      </c>
    </row>
    <row r="297" spans="1:17" ht="15" x14ac:dyDescent="0.25">
      <c r="A297">
        <v>980</v>
      </c>
      <c r="B297" t="s">
        <v>317</v>
      </c>
      <c r="C297">
        <v>33352</v>
      </c>
      <c r="D297" s="10">
        <v>274337.26400000002</v>
      </c>
      <c r="E297" s="10">
        <v>254069.90000000002</v>
      </c>
      <c r="F297" s="10">
        <v>20267.364000000001</v>
      </c>
      <c r="G297" s="10">
        <v>82497.850000000006</v>
      </c>
      <c r="H297" s="10">
        <v>19033.36</v>
      </c>
      <c r="I297" s="10">
        <v>330076</v>
      </c>
      <c r="J297" s="10">
        <v>68910.848689655177</v>
      </c>
      <c r="K297" s="10">
        <v>240590.01333333334</v>
      </c>
      <c r="L297" s="11">
        <v>456938.9466666666</v>
      </c>
      <c r="M297" s="12">
        <f t="shared" si="15"/>
        <v>1403473.4339999999</v>
      </c>
      <c r="N297" s="13">
        <v>543635.31429284043</v>
      </c>
      <c r="O297" s="11">
        <v>38623.985198782641</v>
      </c>
      <c r="P297" s="18">
        <f t="shared" si="13"/>
        <v>1985732.7334916228</v>
      </c>
      <c r="Q297" s="15">
        <f t="shared" si="14"/>
        <v>59.538640366143646</v>
      </c>
    </row>
    <row r="298" spans="1:17" ht="15" x14ac:dyDescent="0.25">
      <c r="A298">
        <v>981</v>
      </c>
      <c r="B298" t="s">
        <v>318</v>
      </c>
      <c r="C298">
        <v>2314</v>
      </c>
      <c r="D298" s="10">
        <v>39413.756000000008</v>
      </c>
      <c r="E298" s="10">
        <v>36295.700000000004</v>
      </c>
      <c r="F298" s="10">
        <v>3118.056</v>
      </c>
      <c r="G298" s="10">
        <v>3379.4300000000003</v>
      </c>
      <c r="H298" s="10">
        <v>1463.2799999999997</v>
      </c>
      <c r="I298" s="10">
        <v>35981.360000000001</v>
      </c>
      <c r="J298" s="10">
        <v>9313.9733333333334</v>
      </c>
      <c r="K298" s="10">
        <v>14270.906666666668</v>
      </c>
      <c r="L298" s="11">
        <v>49910.093333333331</v>
      </c>
      <c r="M298" s="12">
        <f t="shared" si="15"/>
        <v>144418.826</v>
      </c>
      <c r="N298" s="13">
        <v>43223.402129899157</v>
      </c>
      <c r="O298" s="11">
        <v>3476.964688165875</v>
      </c>
      <c r="P298" s="18">
        <f t="shared" si="13"/>
        <v>191119.19281806503</v>
      </c>
      <c r="Q298" s="15">
        <f t="shared" si="14"/>
        <v>82.592563879889809</v>
      </c>
    </row>
    <row r="299" spans="1:17" ht="15" x14ac:dyDescent="0.25">
      <c r="A299">
        <v>989</v>
      </c>
      <c r="B299" t="s">
        <v>319</v>
      </c>
      <c r="C299">
        <v>5522</v>
      </c>
      <c r="D299" s="10">
        <v>66379.774000000005</v>
      </c>
      <c r="E299" s="10">
        <v>61702.69</v>
      </c>
      <c r="F299" s="10">
        <v>4677.0839999999998</v>
      </c>
      <c r="G299" s="10">
        <v>47908.39</v>
      </c>
      <c r="H299" s="10">
        <v>3526.8799999999997</v>
      </c>
      <c r="I299" s="10">
        <v>181015.38999999998</v>
      </c>
      <c r="J299" s="10">
        <v>15954.258611111109</v>
      </c>
      <c r="K299" s="10">
        <v>34333.443333333336</v>
      </c>
      <c r="L299" s="11">
        <v>171030.24333333332</v>
      </c>
      <c r="M299" s="12">
        <f t="shared" si="15"/>
        <v>504194.12066666665</v>
      </c>
      <c r="N299" s="13">
        <v>129210.90786693632</v>
      </c>
      <c r="O299" s="11">
        <v>7629.2351071006233</v>
      </c>
      <c r="P299" s="18">
        <f t="shared" si="13"/>
        <v>641034.26364070352</v>
      </c>
      <c r="Q299" s="15">
        <f t="shared" si="14"/>
        <v>116.08733495847582</v>
      </c>
    </row>
    <row r="300" spans="1:17" ht="15" x14ac:dyDescent="0.25">
      <c r="A300">
        <v>992</v>
      </c>
      <c r="B300" t="s">
        <v>320</v>
      </c>
      <c r="C300">
        <v>18577</v>
      </c>
      <c r="D300" s="10">
        <v>169128.70600000001</v>
      </c>
      <c r="E300" s="10">
        <v>127034.95000000001</v>
      </c>
      <c r="F300" s="10">
        <v>42093.756000000008</v>
      </c>
      <c r="G300" s="10">
        <v>167778.75999999998</v>
      </c>
      <c r="H300" s="10">
        <v>19092.319999999996</v>
      </c>
      <c r="I300" s="10">
        <v>722758.69</v>
      </c>
      <c r="J300" s="10">
        <v>94125.459125057401</v>
      </c>
      <c r="K300" s="10">
        <v>90726.67333333334</v>
      </c>
      <c r="L300" s="11">
        <v>879743.79999999993</v>
      </c>
      <c r="M300" s="12">
        <f t="shared" si="15"/>
        <v>2049228.9493333334</v>
      </c>
      <c r="N300" s="13">
        <v>600917.0731103014</v>
      </c>
      <c r="O300" s="11">
        <v>37473.507305635547</v>
      </c>
      <c r="P300" s="18">
        <f t="shared" si="13"/>
        <v>2687619.5297492705</v>
      </c>
      <c r="Q300" s="15">
        <f t="shared" si="14"/>
        <v>144.67457230711474</v>
      </c>
    </row>
  </sheetData>
  <sortState ref="A7:O299">
    <sortCondition ref="A7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/>
  </sheetViews>
  <sheetFormatPr defaultRowHeight="14.25" x14ac:dyDescent="0.2"/>
  <cols>
    <col min="2" max="2" width="15.625" bestFit="1" customWidth="1"/>
    <col min="3" max="3" width="13.125" customWidth="1"/>
    <col min="4" max="4" width="22.5" customWidth="1"/>
    <col min="5" max="5" width="19.625" customWidth="1"/>
    <col min="6" max="6" width="19" customWidth="1"/>
    <col min="7" max="7" width="21.375" customWidth="1"/>
  </cols>
  <sheetData>
    <row r="1" spans="1:7" ht="23.25" x14ac:dyDescent="0.35">
      <c r="A1" s="4" t="s">
        <v>337</v>
      </c>
    </row>
    <row r="2" spans="1:7" x14ac:dyDescent="0.2">
      <c r="A2" t="s">
        <v>338</v>
      </c>
    </row>
    <row r="3" spans="1:7" x14ac:dyDescent="0.2">
      <c r="A3" t="s">
        <v>417</v>
      </c>
    </row>
    <row r="4" spans="1:7" x14ac:dyDescent="0.2">
      <c r="A4" t="s">
        <v>339</v>
      </c>
    </row>
    <row r="5" spans="1:7" x14ac:dyDescent="0.2">
      <c r="A5" s="20"/>
    </row>
    <row r="6" spans="1:7" ht="45" x14ac:dyDescent="0.2">
      <c r="A6" s="5" t="s">
        <v>21</v>
      </c>
      <c r="B6" s="5" t="s">
        <v>22</v>
      </c>
      <c r="C6" s="5" t="s">
        <v>23</v>
      </c>
      <c r="D6" s="5" t="s">
        <v>340</v>
      </c>
      <c r="E6" s="5" t="s">
        <v>341</v>
      </c>
      <c r="F6" s="5" t="s">
        <v>342</v>
      </c>
      <c r="G6" s="5" t="s">
        <v>343</v>
      </c>
    </row>
    <row r="7" spans="1:7" ht="15" x14ac:dyDescent="0.25">
      <c r="A7" s="6"/>
      <c r="B7" s="8" t="s">
        <v>27</v>
      </c>
      <c r="C7" s="9">
        <f>SUM(C8:C300)</f>
        <v>5503664</v>
      </c>
      <c r="D7" s="9">
        <f>SUM(D8:D300)</f>
        <v>2617757333.0226007</v>
      </c>
      <c r="E7" s="9">
        <f>SUM(E8:E300)</f>
        <v>3138276553.5425963</v>
      </c>
      <c r="F7" s="9">
        <f>E7-D7</f>
        <v>520519220.51999569</v>
      </c>
      <c r="G7" s="16">
        <f>F7/C7</f>
        <v>94.57685289654232</v>
      </c>
    </row>
    <row r="8" spans="1:7" x14ac:dyDescent="0.2">
      <c r="A8">
        <v>5</v>
      </c>
      <c r="B8" t="s">
        <v>28</v>
      </c>
      <c r="C8" s="13">
        <v>9419</v>
      </c>
      <c r="D8" s="13">
        <v>9622424.8539236952</v>
      </c>
      <c r="E8" s="13">
        <v>10324420.053923694</v>
      </c>
      <c r="F8" s="15">
        <f>E8-D8</f>
        <v>701995.19999999925</v>
      </c>
      <c r="G8" s="13">
        <f>F8/C8</f>
        <v>74.529695296740556</v>
      </c>
    </row>
    <row r="9" spans="1:7" x14ac:dyDescent="0.2">
      <c r="A9">
        <v>9</v>
      </c>
      <c r="B9" t="s">
        <v>29</v>
      </c>
      <c r="C9" s="13">
        <v>2517</v>
      </c>
      <c r="D9" s="13">
        <v>3075431.5196983889</v>
      </c>
      <c r="E9" s="13">
        <v>3251341.9196983892</v>
      </c>
      <c r="F9" s="15">
        <f t="shared" ref="F9:F72" si="0">E9-D9</f>
        <v>175910.40000000037</v>
      </c>
      <c r="G9" s="13">
        <f t="shared" ref="G9:G72" si="1">F9/C9</f>
        <v>69.888915375447112</v>
      </c>
    </row>
    <row r="10" spans="1:7" x14ac:dyDescent="0.2">
      <c r="A10">
        <v>10</v>
      </c>
      <c r="B10" t="s">
        <v>30</v>
      </c>
      <c r="C10" s="13">
        <v>11332</v>
      </c>
      <c r="D10" s="13">
        <v>10568098.115272544</v>
      </c>
      <c r="E10" s="13">
        <v>11430495.005272541</v>
      </c>
      <c r="F10" s="15">
        <f t="shared" si="0"/>
        <v>862396.88999999687</v>
      </c>
      <c r="G10" s="13">
        <f t="shared" si="1"/>
        <v>76.102796505470963</v>
      </c>
    </row>
    <row r="11" spans="1:7" x14ac:dyDescent="0.2">
      <c r="A11">
        <v>16</v>
      </c>
      <c r="B11" t="s">
        <v>31</v>
      </c>
      <c r="C11" s="13">
        <v>8059</v>
      </c>
      <c r="D11" s="13">
        <v>2806648.4919904904</v>
      </c>
      <c r="E11" s="13">
        <v>3404334.6219904893</v>
      </c>
      <c r="F11" s="15">
        <f t="shared" si="0"/>
        <v>597686.12999999896</v>
      </c>
      <c r="G11" s="13">
        <f t="shared" si="1"/>
        <v>74.163808164784584</v>
      </c>
    </row>
    <row r="12" spans="1:7" x14ac:dyDescent="0.2">
      <c r="A12">
        <v>18</v>
      </c>
      <c r="B12" t="s">
        <v>32</v>
      </c>
      <c r="C12" s="13">
        <v>4878</v>
      </c>
      <c r="D12" s="13">
        <v>3670460.5823014863</v>
      </c>
      <c r="E12" s="13">
        <v>4048945.9523014855</v>
      </c>
      <c r="F12" s="15">
        <f t="shared" si="0"/>
        <v>378485.36999999918</v>
      </c>
      <c r="G12" s="13">
        <f t="shared" si="1"/>
        <v>77.590276752767366</v>
      </c>
    </row>
    <row r="13" spans="1:7" x14ac:dyDescent="0.2">
      <c r="A13">
        <v>19</v>
      </c>
      <c r="B13" t="s">
        <v>33</v>
      </c>
      <c r="C13" s="13">
        <v>3959</v>
      </c>
      <c r="D13" s="13">
        <v>3426794.5113304714</v>
      </c>
      <c r="E13" s="13">
        <v>3726116.0313304719</v>
      </c>
      <c r="F13" s="15">
        <f t="shared" si="0"/>
        <v>299321.52000000048</v>
      </c>
      <c r="G13" s="13">
        <f t="shared" si="1"/>
        <v>75.605334680474996</v>
      </c>
    </row>
    <row r="14" spans="1:7" x14ac:dyDescent="0.2">
      <c r="A14">
        <v>20</v>
      </c>
      <c r="B14" t="s">
        <v>34</v>
      </c>
      <c r="C14" s="13">
        <v>16391</v>
      </c>
      <c r="D14" s="13">
        <v>11379383.935948096</v>
      </c>
      <c r="E14" s="13">
        <v>12779591.565948095</v>
      </c>
      <c r="F14" s="15">
        <f t="shared" si="0"/>
        <v>1400207.629999999</v>
      </c>
      <c r="G14" s="13">
        <f t="shared" si="1"/>
        <v>85.42539381367817</v>
      </c>
    </row>
    <row r="15" spans="1:7" x14ac:dyDescent="0.2">
      <c r="A15">
        <v>46</v>
      </c>
      <c r="B15" t="s">
        <v>35</v>
      </c>
      <c r="C15" s="13">
        <v>1369</v>
      </c>
      <c r="D15" s="13">
        <v>1086001.4055628912</v>
      </c>
      <c r="E15" s="13">
        <v>1192118.9855628908</v>
      </c>
      <c r="F15" s="15">
        <f t="shared" si="0"/>
        <v>106117.57999999961</v>
      </c>
      <c r="G15" s="13">
        <f t="shared" si="1"/>
        <v>77.514667640613297</v>
      </c>
    </row>
    <row r="16" spans="1:7" x14ac:dyDescent="0.2">
      <c r="A16">
        <v>47</v>
      </c>
      <c r="B16" t="s">
        <v>36</v>
      </c>
      <c r="C16" s="13">
        <v>1808</v>
      </c>
      <c r="D16" s="13">
        <v>2766703.5280555827</v>
      </c>
      <c r="E16" s="13">
        <v>2958267.8380555827</v>
      </c>
      <c r="F16" s="15">
        <f t="shared" si="0"/>
        <v>191564.31000000006</v>
      </c>
      <c r="G16" s="13">
        <f t="shared" si="1"/>
        <v>105.95371128318587</v>
      </c>
    </row>
    <row r="17" spans="1:7" x14ac:dyDescent="0.2">
      <c r="A17">
        <v>49</v>
      </c>
      <c r="B17" t="s">
        <v>37</v>
      </c>
      <c r="C17" s="13">
        <v>292796</v>
      </c>
      <c r="D17" s="13">
        <v>201590315.59047353</v>
      </c>
      <c r="E17" s="13">
        <v>230478863.02047354</v>
      </c>
      <c r="F17" s="15">
        <f t="shared" si="0"/>
        <v>28888547.430000007</v>
      </c>
      <c r="G17" s="13">
        <f t="shared" si="1"/>
        <v>98.664419698356554</v>
      </c>
    </row>
    <row r="18" spans="1:7" x14ac:dyDescent="0.2">
      <c r="A18">
        <v>50</v>
      </c>
      <c r="B18" t="s">
        <v>38</v>
      </c>
      <c r="C18" s="13">
        <v>11483</v>
      </c>
      <c r="D18" s="13">
        <v>5658653.5395459738</v>
      </c>
      <c r="E18" s="13">
        <v>6500816.6295459718</v>
      </c>
      <c r="F18" s="15">
        <f t="shared" si="0"/>
        <v>842163.08999999799</v>
      </c>
      <c r="G18" s="13">
        <f t="shared" si="1"/>
        <v>73.339988678916484</v>
      </c>
    </row>
    <row r="19" spans="1:7" x14ac:dyDescent="0.2">
      <c r="A19">
        <v>51</v>
      </c>
      <c r="B19" t="s">
        <v>39</v>
      </c>
      <c r="C19" s="13">
        <v>9452</v>
      </c>
      <c r="D19" s="13">
        <v>3619217.8778597903</v>
      </c>
      <c r="E19" s="13">
        <v>4279832.0578597914</v>
      </c>
      <c r="F19" s="15">
        <f t="shared" si="0"/>
        <v>660614.1800000011</v>
      </c>
      <c r="G19" s="13">
        <f t="shared" si="1"/>
        <v>69.891470588235407</v>
      </c>
    </row>
    <row r="20" spans="1:7" x14ac:dyDescent="0.2">
      <c r="A20">
        <v>52</v>
      </c>
      <c r="B20" t="s">
        <v>40</v>
      </c>
      <c r="C20" s="13">
        <v>2408</v>
      </c>
      <c r="D20" s="13">
        <v>2025624.5865524355</v>
      </c>
      <c r="E20" s="13">
        <v>2185837.066552436</v>
      </c>
      <c r="F20" s="15">
        <f t="shared" si="0"/>
        <v>160212.48000000045</v>
      </c>
      <c r="G20" s="13">
        <f t="shared" si="1"/>
        <v>66.533421926910478</v>
      </c>
    </row>
    <row r="21" spans="1:7" x14ac:dyDescent="0.2">
      <c r="A21">
        <v>61</v>
      </c>
      <c r="B21" t="s">
        <v>41</v>
      </c>
      <c r="C21" s="13">
        <v>16800</v>
      </c>
      <c r="D21" s="13">
        <v>4771253.3414778411</v>
      </c>
      <c r="E21" s="13">
        <v>6411215.8614778407</v>
      </c>
      <c r="F21" s="15">
        <f t="shared" si="0"/>
        <v>1639962.5199999996</v>
      </c>
      <c r="G21" s="13">
        <f t="shared" si="1"/>
        <v>97.616816666666637</v>
      </c>
    </row>
    <row r="22" spans="1:7" x14ac:dyDescent="0.2">
      <c r="A22">
        <v>69</v>
      </c>
      <c r="B22" t="s">
        <v>42</v>
      </c>
      <c r="C22" s="13">
        <v>6896</v>
      </c>
      <c r="D22" s="13">
        <v>7645672.4368340746</v>
      </c>
      <c r="E22" s="13">
        <v>8198955.3868340738</v>
      </c>
      <c r="F22" s="15">
        <f t="shared" si="0"/>
        <v>553282.94999999925</v>
      </c>
      <c r="G22" s="13">
        <f t="shared" si="1"/>
        <v>80.232446345707544</v>
      </c>
    </row>
    <row r="23" spans="1:7" x14ac:dyDescent="0.2">
      <c r="A23">
        <v>71</v>
      </c>
      <c r="B23" t="s">
        <v>43</v>
      </c>
      <c r="C23" s="13">
        <v>6667</v>
      </c>
      <c r="D23" s="13">
        <v>8691965.3808050454</v>
      </c>
      <c r="E23" s="13">
        <v>9202300.610805044</v>
      </c>
      <c r="F23" s="15">
        <f t="shared" si="0"/>
        <v>510335.22999999858</v>
      </c>
      <c r="G23" s="13">
        <f t="shared" si="1"/>
        <v>76.546457177140937</v>
      </c>
    </row>
    <row r="24" spans="1:7" x14ac:dyDescent="0.2">
      <c r="A24">
        <v>72</v>
      </c>
      <c r="B24" t="s">
        <v>44</v>
      </c>
      <c r="C24" s="13">
        <v>949</v>
      </c>
      <c r="D24" s="13">
        <v>1554014.8738862311</v>
      </c>
      <c r="E24" s="13">
        <v>1611345.7138862312</v>
      </c>
      <c r="F24" s="15">
        <f t="shared" si="0"/>
        <v>57330.840000000084</v>
      </c>
      <c r="G24" s="13">
        <f t="shared" si="1"/>
        <v>60.411844046364685</v>
      </c>
    </row>
    <row r="25" spans="1:7" x14ac:dyDescent="0.2">
      <c r="A25">
        <v>74</v>
      </c>
      <c r="B25" t="s">
        <v>45</v>
      </c>
      <c r="C25" s="13">
        <v>1103</v>
      </c>
      <c r="D25" s="13">
        <v>988516.01703034877</v>
      </c>
      <c r="E25" s="13">
        <v>1069019.1170303491</v>
      </c>
      <c r="F25" s="15">
        <f t="shared" si="0"/>
        <v>80503.100000000326</v>
      </c>
      <c r="G25" s="13">
        <f t="shared" si="1"/>
        <v>72.985584768812629</v>
      </c>
    </row>
    <row r="26" spans="1:7" x14ac:dyDescent="0.2">
      <c r="A26">
        <v>75</v>
      </c>
      <c r="B26" t="s">
        <v>46</v>
      </c>
      <c r="C26" s="13">
        <v>19877</v>
      </c>
      <c r="D26" s="13">
        <v>1665398.683450778</v>
      </c>
      <c r="E26" s="13">
        <v>3567977.2334507783</v>
      </c>
      <c r="F26" s="15">
        <f t="shared" si="0"/>
        <v>1902578.5500000003</v>
      </c>
      <c r="G26" s="13">
        <f t="shared" si="1"/>
        <v>95.717590682698614</v>
      </c>
    </row>
    <row r="27" spans="1:7" x14ac:dyDescent="0.2">
      <c r="A27">
        <v>77</v>
      </c>
      <c r="B27" t="s">
        <v>47</v>
      </c>
      <c r="C27" s="13">
        <v>4782</v>
      </c>
      <c r="D27" s="13">
        <v>3433459.5079760635</v>
      </c>
      <c r="E27" s="13">
        <v>3849878.2279760642</v>
      </c>
      <c r="F27" s="15">
        <f t="shared" si="0"/>
        <v>416418.72000000067</v>
      </c>
      <c r="G27" s="13">
        <f t="shared" si="1"/>
        <v>87.080451693852083</v>
      </c>
    </row>
    <row r="28" spans="1:7" x14ac:dyDescent="0.2">
      <c r="A28">
        <v>78</v>
      </c>
      <c r="B28" t="s">
        <v>48</v>
      </c>
      <c r="C28" s="13">
        <v>8042</v>
      </c>
      <c r="D28" s="13">
        <v>1315750.2727497728</v>
      </c>
      <c r="E28" s="13">
        <v>2024925.1827497729</v>
      </c>
      <c r="F28" s="15">
        <f t="shared" si="0"/>
        <v>709174.91000000015</v>
      </c>
      <c r="G28" s="13">
        <f t="shared" si="1"/>
        <v>88.183898284008976</v>
      </c>
    </row>
    <row r="29" spans="1:7" x14ac:dyDescent="0.2">
      <c r="A29">
        <v>79</v>
      </c>
      <c r="B29" t="s">
        <v>49</v>
      </c>
      <c r="C29" s="13">
        <v>6869</v>
      </c>
      <c r="D29" s="13">
        <v>185103.93618648016</v>
      </c>
      <c r="E29" s="13">
        <v>798519.36618648178</v>
      </c>
      <c r="F29" s="15">
        <f t="shared" si="0"/>
        <v>613415.43000000156</v>
      </c>
      <c r="G29" s="13">
        <f t="shared" si="1"/>
        <v>89.301998835347433</v>
      </c>
    </row>
    <row r="30" spans="1:7" x14ac:dyDescent="0.2">
      <c r="A30">
        <v>81</v>
      </c>
      <c r="B30" t="s">
        <v>50</v>
      </c>
      <c r="C30" s="13">
        <v>2655</v>
      </c>
      <c r="D30" s="13">
        <v>233124.38619369062</v>
      </c>
      <c r="E30" s="13">
        <v>470791.60619369039</v>
      </c>
      <c r="F30" s="15">
        <f t="shared" si="0"/>
        <v>237667.21999999977</v>
      </c>
      <c r="G30" s="13">
        <f t="shared" si="1"/>
        <v>89.516843691148694</v>
      </c>
    </row>
    <row r="31" spans="1:7" x14ac:dyDescent="0.2">
      <c r="A31">
        <v>82</v>
      </c>
      <c r="B31" t="s">
        <v>51</v>
      </c>
      <c r="C31" s="13">
        <v>9389</v>
      </c>
      <c r="D31" s="13">
        <v>5497378.0483513055</v>
      </c>
      <c r="E31" s="13">
        <v>6186161.9783513052</v>
      </c>
      <c r="F31" s="15">
        <f t="shared" si="0"/>
        <v>688783.9299999997</v>
      </c>
      <c r="G31" s="13">
        <f t="shared" si="1"/>
        <v>73.360733837469354</v>
      </c>
    </row>
    <row r="32" spans="1:7" x14ac:dyDescent="0.2">
      <c r="A32">
        <v>86</v>
      </c>
      <c r="B32" t="s">
        <v>52</v>
      </c>
      <c r="C32" s="13">
        <v>8175</v>
      </c>
      <c r="D32" s="13">
        <v>5454905.8184945025</v>
      </c>
      <c r="E32" s="13">
        <v>6083458.0684945043</v>
      </c>
      <c r="F32" s="15">
        <f t="shared" si="0"/>
        <v>628552.25000000186</v>
      </c>
      <c r="G32" s="13">
        <f t="shared" si="1"/>
        <v>76.887125382263221</v>
      </c>
    </row>
    <row r="33" spans="1:7" x14ac:dyDescent="0.2">
      <c r="A33">
        <v>90</v>
      </c>
      <c r="B33" t="s">
        <v>53</v>
      </c>
      <c r="C33" s="13">
        <v>3196</v>
      </c>
      <c r="D33" s="13">
        <v>1203829.411171169</v>
      </c>
      <c r="E33" s="13">
        <v>1476043.3011711687</v>
      </c>
      <c r="F33" s="15">
        <f t="shared" si="0"/>
        <v>272213.88999999966</v>
      </c>
      <c r="G33" s="13">
        <f t="shared" si="1"/>
        <v>85.173307259073738</v>
      </c>
    </row>
    <row r="34" spans="1:7" x14ac:dyDescent="0.2">
      <c r="A34">
        <v>91</v>
      </c>
      <c r="B34" t="s">
        <v>54</v>
      </c>
      <c r="C34" s="13">
        <v>656920</v>
      </c>
      <c r="D34" s="13">
        <v>147898236.15420806</v>
      </c>
      <c r="E34" s="13">
        <v>219035953.41420805</v>
      </c>
      <c r="F34" s="15">
        <f t="shared" si="0"/>
        <v>71137717.25999999</v>
      </c>
      <c r="G34" s="13">
        <f t="shared" si="1"/>
        <v>108.28977236193143</v>
      </c>
    </row>
    <row r="35" spans="1:7" x14ac:dyDescent="0.2">
      <c r="A35">
        <v>92</v>
      </c>
      <c r="B35" t="s">
        <v>55</v>
      </c>
      <c r="C35" s="13">
        <v>237231</v>
      </c>
      <c r="D35" s="13">
        <v>150312862.34131712</v>
      </c>
      <c r="E35" s="13">
        <v>175691725.95131713</v>
      </c>
      <c r="F35" s="15">
        <f t="shared" si="0"/>
        <v>25378863.610000014</v>
      </c>
      <c r="G35" s="13">
        <f t="shared" si="1"/>
        <v>106.97954150174309</v>
      </c>
    </row>
    <row r="36" spans="1:7" x14ac:dyDescent="0.2">
      <c r="A36">
        <v>97</v>
      </c>
      <c r="B36" t="s">
        <v>56</v>
      </c>
      <c r="C36" s="13">
        <v>2156</v>
      </c>
      <c r="D36" s="13">
        <v>586499.02439426549</v>
      </c>
      <c r="E36" s="13">
        <v>760003.70439426566</v>
      </c>
      <c r="F36" s="15">
        <f t="shared" si="0"/>
        <v>173504.68000000017</v>
      </c>
      <c r="G36" s="13">
        <f t="shared" si="1"/>
        <v>80.475269016697666</v>
      </c>
    </row>
    <row r="37" spans="1:7" x14ac:dyDescent="0.2">
      <c r="A37">
        <v>98</v>
      </c>
      <c r="B37" t="s">
        <v>57</v>
      </c>
      <c r="C37" s="13">
        <v>23251</v>
      </c>
      <c r="D37" s="13">
        <v>14544789.321979843</v>
      </c>
      <c r="E37" s="13">
        <v>16339858.191979844</v>
      </c>
      <c r="F37" s="15">
        <f t="shared" si="0"/>
        <v>1795068.870000001</v>
      </c>
      <c r="G37" s="13">
        <f t="shared" si="1"/>
        <v>77.203942626123649</v>
      </c>
    </row>
    <row r="38" spans="1:7" x14ac:dyDescent="0.2">
      <c r="A38">
        <v>102</v>
      </c>
      <c r="B38" t="s">
        <v>58</v>
      </c>
      <c r="C38" s="13">
        <v>9937</v>
      </c>
      <c r="D38" s="13">
        <v>5199289.9701595856</v>
      </c>
      <c r="E38" s="13">
        <v>5975268.5601595864</v>
      </c>
      <c r="F38" s="15">
        <f t="shared" si="0"/>
        <v>775978.59000000078</v>
      </c>
      <c r="G38" s="13">
        <f t="shared" si="1"/>
        <v>78.089824896850232</v>
      </c>
    </row>
    <row r="39" spans="1:7" x14ac:dyDescent="0.2">
      <c r="A39">
        <v>103</v>
      </c>
      <c r="B39" t="s">
        <v>59</v>
      </c>
      <c r="C39" s="13">
        <v>2174</v>
      </c>
      <c r="D39" s="13">
        <v>1258880.2484517442</v>
      </c>
      <c r="E39" s="13">
        <v>1440554.0584517438</v>
      </c>
      <c r="F39" s="15">
        <f t="shared" si="0"/>
        <v>181673.80999999959</v>
      </c>
      <c r="G39" s="13">
        <f t="shared" si="1"/>
        <v>83.566609935602386</v>
      </c>
    </row>
    <row r="40" spans="1:7" x14ac:dyDescent="0.2">
      <c r="A40">
        <v>105</v>
      </c>
      <c r="B40" t="s">
        <v>60</v>
      </c>
      <c r="C40" s="13">
        <v>2199</v>
      </c>
      <c r="D40" s="13">
        <v>1804080.1125392155</v>
      </c>
      <c r="E40" s="13">
        <v>1980048.6225392153</v>
      </c>
      <c r="F40" s="15">
        <f t="shared" si="0"/>
        <v>175968.50999999978</v>
      </c>
      <c r="G40" s="13">
        <f t="shared" si="1"/>
        <v>80.022060027285022</v>
      </c>
    </row>
    <row r="41" spans="1:7" x14ac:dyDescent="0.2">
      <c r="A41">
        <v>106</v>
      </c>
      <c r="B41" t="s">
        <v>61</v>
      </c>
      <c r="C41" s="13">
        <v>46576</v>
      </c>
      <c r="D41" s="13">
        <v>10155253.91629112</v>
      </c>
      <c r="E41" s="13">
        <v>14526172.196291113</v>
      </c>
      <c r="F41" s="15">
        <f t="shared" si="0"/>
        <v>4370918.2799999937</v>
      </c>
      <c r="G41" s="13">
        <f t="shared" si="1"/>
        <v>93.844861731363665</v>
      </c>
    </row>
    <row r="42" spans="1:7" x14ac:dyDescent="0.2">
      <c r="A42">
        <v>108</v>
      </c>
      <c r="B42" t="s">
        <v>62</v>
      </c>
      <c r="C42" s="13">
        <v>10344</v>
      </c>
      <c r="D42" s="13">
        <v>7366367.8883408261</v>
      </c>
      <c r="E42" s="13">
        <v>8209643.4683408281</v>
      </c>
      <c r="F42" s="15">
        <f t="shared" si="0"/>
        <v>843275.58000000194</v>
      </c>
      <c r="G42" s="13">
        <f t="shared" si="1"/>
        <v>81.523161252900422</v>
      </c>
    </row>
    <row r="43" spans="1:7" x14ac:dyDescent="0.2">
      <c r="A43">
        <v>109</v>
      </c>
      <c r="B43" t="s">
        <v>63</v>
      </c>
      <c r="C43" s="13">
        <v>67848</v>
      </c>
      <c r="D43" s="13">
        <v>15971206.577255847</v>
      </c>
      <c r="E43" s="13">
        <v>22126015.307255819</v>
      </c>
      <c r="F43" s="15">
        <f t="shared" si="0"/>
        <v>6154808.7299999725</v>
      </c>
      <c r="G43" s="13">
        <f t="shared" si="1"/>
        <v>90.714667049875786</v>
      </c>
    </row>
    <row r="44" spans="1:7" x14ac:dyDescent="0.2">
      <c r="A44">
        <v>111</v>
      </c>
      <c r="B44" t="s">
        <v>64</v>
      </c>
      <c r="C44" s="13">
        <v>18497</v>
      </c>
      <c r="D44" s="13">
        <v>2801481.5054731057</v>
      </c>
      <c r="E44" s="13">
        <v>4524769.0154731032</v>
      </c>
      <c r="F44" s="15">
        <f t="shared" si="0"/>
        <v>1723287.5099999974</v>
      </c>
      <c r="G44" s="13">
        <f t="shared" si="1"/>
        <v>93.165784181218442</v>
      </c>
    </row>
    <row r="45" spans="1:7" x14ac:dyDescent="0.2">
      <c r="A45">
        <v>139</v>
      </c>
      <c r="B45" t="s">
        <v>65</v>
      </c>
      <c r="C45" s="13">
        <v>9848</v>
      </c>
      <c r="D45" s="13">
        <v>13792005.242565058</v>
      </c>
      <c r="E45" s="13">
        <v>14618018.84256506</v>
      </c>
      <c r="F45" s="15">
        <f t="shared" si="0"/>
        <v>826013.60000000149</v>
      </c>
      <c r="G45" s="13">
        <f t="shared" si="1"/>
        <v>83.876279447603721</v>
      </c>
    </row>
    <row r="46" spans="1:7" x14ac:dyDescent="0.2">
      <c r="A46">
        <v>140</v>
      </c>
      <c r="B46" t="s">
        <v>66</v>
      </c>
      <c r="C46" s="13">
        <v>21124</v>
      </c>
      <c r="D46" s="13">
        <v>11014549.300289499</v>
      </c>
      <c r="E46" s="13">
        <v>13018781.730289495</v>
      </c>
      <c r="F46" s="15">
        <f t="shared" si="0"/>
        <v>2004232.429999996</v>
      </c>
      <c r="G46" s="13">
        <f t="shared" si="1"/>
        <v>94.879399261503309</v>
      </c>
    </row>
    <row r="47" spans="1:7" x14ac:dyDescent="0.2">
      <c r="A47">
        <v>142</v>
      </c>
      <c r="B47" t="s">
        <v>67</v>
      </c>
      <c r="C47" s="13">
        <v>6625</v>
      </c>
      <c r="D47" s="13">
        <v>3256638.979477115</v>
      </c>
      <c r="E47" s="13">
        <v>3802789.0094771162</v>
      </c>
      <c r="F47" s="15">
        <f t="shared" si="0"/>
        <v>546150.03000000119</v>
      </c>
      <c r="G47" s="13">
        <f t="shared" si="1"/>
        <v>82.437740377358665</v>
      </c>
    </row>
    <row r="48" spans="1:7" x14ac:dyDescent="0.2">
      <c r="A48">
        <v>143</v>
      </c>
      <c r="B48" t="s">
        <v>68</v>
      </c>
      <c r="C48" s="13">
        <v>6866</v>
      </c>
      <c r="D48" s="13">
        <v>3188846.0528499563</v>
      </c>
      <c r="E48" s="13">
        <v>3748145.642849958</v>
      </c>
      <c r="F48" s="15">
        <f t="shared" si="0"/>
        <v>559299.59000000171</v>
      </c>
      <c r="G48" s="13">
        <f t="shared" si="1"/>
        <v>81.459305272356787</v>
      </c>
    </row>
    <row r="49" spans="1:7" x14ac:dyDescent="0.2">
      <c r="A49">
        <v>145</v>
      </c>
      <c r="B49" t="s">
        <v>69</v>
      </c>
      <c r="C49" s="13">
        <v>12294</v>
      </c>
      <c r="D49" s="13">
        <v>11509993.451151609</v>
      </c>
      <c r="E49" s="13">
        <v>12385677.101151606</v>
      </c>
      <c r="F49" s="15">
        <f t="shared" si="0"/>
        <v>875683.64999999665</v>
      </c>
      <c r="G49" s="13">
        <f t="shared" si="1"/>
        <v>71.228538311371125</v>
      </c>
    </row>
    <row r="50" spans="1:7" x14ac:dyDescent="0.2">
      <c r="A50">
        <v>146</v>
      </c>
      <c r="B50" t="s">
        <v>70</v>
      </c>
      <c r="C50" s="13">
        <v>4749</v>
      </c>
      <c r="D50" s="13">
        <v>2778937.2437989609</v>
      </c>
      <c r="E50" s="13">
        <v>3271833.3737989608</v>
      </c>
      <c r="F50" s="15">
        <f t="shared" si="0"/>
        <v>492896.12999999989</v>
      </c>
      <c r="G50" s="13">
        <f t="shared" si="1"/>
        <v>103.78945672773213</v>
      </c>
    </row>
    <row r="51" spans="1:7" x14ac:dyDescent="0.2">
      <c r="A51">
        <v>148</v>
      </c>
      <c r="B51" t="s">
        <v>71</v>
      </c>
      <c r="C51" s="13">
        <v>6862</v>
      </c>
      <c r="D51" s="13">
        <v>7653283.9203694966</v>
      </c>
      <c r="E51" s="13">
        <v>8317725.7603694946</v>
      </c>
      <c r="F51" s="15">
        <f t="shared" si="0"/>
        <v>664441.83999999799</v>
      </c>
      <c r="G51" s="13">
        <f t="shared" si="1"/>
        <v>96.829180996793639</v>
      </c>
    </row>
    <row r="52" spans="1:7" x14ac:dyDescent="0.2">
      <c r="A52">
        <v>149</v>
      </c>
      <c r="B52" t="s">
        <v>72</v>
      </c>
      <c r="C52" s="13">
        <v>5321</v>
      </c>
      <c r="D52" s="13">
        <v>2432785.6239520474</v>
      </c>
      <c r="E52" s="13">
        <v>2805003.593952049</v>
      </c>
      <c r="F52" s="15">
        <f t="shared" si="0"/>
        <v>372217.9700000016</v>
      </c>
      <c r="G52" s="13">
        <f t="shared" si="1"/>
        <v>69.952634843074918</v>
      </c>
    </row>
    <row r="53" spans="1:7" x14ac:dyDescent="0.2">
      <c r="A53">
        <v>151</v>
      </c>
      <c r="B53" t="s">
        <v>73</v>
      </c>
      <c r="C53" s="13">
        <v>1925</v>
      </c>
      <c r="D53" s="13">
        <v>1198552.1442879618</v>
      </c>
      <c r="E53" s="13">
        <v>1337579.2442879619</v>
      </c>
      <c r="F53" s="15">
        <f t="shared" si="0"/>
        <v>139027.10000000009</v>
      </c>
      <c r="G53" s="13">
        <f t="shared" si="1"/>
        <v>72.221870129870183</v>
      </c>
    </row>
    <row r="54" spans="1:7" x14ac:dyDescent="0.2">
      <c r="A54">
        <v>152</v>
      </c>
      <c r="B54" t="s">
        <v>74</v>
      </c>
      <c r="C54" s="13">
        <v>4471</v>
      </c>
      <c r="D54" s="13">
        <v>3572978.6031887098</v>
      </c>
      <c r="E54" s="13">
        <v>3899809.6431887108</v>
      </c>
      <c r="F54" s="15">
        <f t="shared" si="0"/>
        <v>326831.04000000097</v>
      </c>
      <c r="G54" s="13">
        <f t="shared" si="1"/>
        <v>73.100210243793555</v>
      </c>
    </row>
    <row r="55" spans="1:7" x14ac:dyDescent="0.2">
      <c r="A55">
        <v>153</v>
      </c>
      <c r="B55" t="s">
        <v>75</v>
      </c>
      <c r="C55" s="13">
        <v>26075</v>
      </c>
      <c r="D55" s="13">
        <v>6835019.9496215405</v>
      </c>
      <c r="E55" s="13">
        <v>9656821.0696215443</v>
      </c>
      <c r="F55" s="15">
        <f t="shared" si="0"/>
        <v>2821801.1200000038</v>
      </c>
      <c r="G55" s="13">
        <f t="shared" si="1"/>
        <v>108.21864314477483</v>
      </c>
    </row>
    <row r="56" spans="1:7" x14ac:dyDescent="0.2">
      <c r="A56">
        <v>165</v>
      </c>
      <c r="B56" t="s">
        <v>76</v>
      </c>
      <c r="C56" s="13">
        <v>16237</v>
      </c>
      <c r="D56" s="13">
        <v>8730737.5847372413</v>
      </c>
      <c r="E56" s="13">
        <v>10027603.644737236</v>
      </c>
      <c r="F56" s="15">
        <f t="shared" si="0"/>
        <v>1296866.0599999949</v>
      </c>
      <c r="G56" s="13">
        <f t="shared" si="1"/>
        <v>79.871038985033863</v>
      </c>
    </row>
    <row r="57" spans="1:7" x14ac:dyDescent="0.2">
      <c r="A57">
        <v>167</v>
      </c>
      <c r="B57" t="s">
        <v>77</v>
      </c>
      <c r="C57" s="13">
        <v>76935</v>
      </c>
      <c r="D57" s="13">
        <v>28884470.246551573</v>
      </c>
      <c r="E57" s="13">
        <v>37656819.436551556</v>
      </c>
      <c r="F57" s="15">
        <f t="shared" si="0"/>
        <v>8772349.1899999827</v>
      </c>
      <c r="G57" s="13">
        <f t="shared" si="1"/>
        <v>114.02286592578128</v>
      </c>
    </row>
    <row r="58" spans="1:7" x14ac:dyDescent="0.2">
      <c r="A58">
        <v>169</v>
      </c>
      <c r="B58" t="s">
        <v>78</v>
      </c>
      <c r="C58" s="13">
        <v>5061</v>
      </c>
      <c r="D58" s="13">
        <v>2183733.3428474567</v>
      </c>
      <c r="E58" s="13">
        <v>2599676.1128474562</v>
      </c>
      <c r="F58" s="15">
        <f t="shared" si="0"/>
        <v>415942.76999999955</v>
      </c>
      <c r="G58" s="13">
        <f t="shared" si="1"/>
        <v>82.185886188500206</v>
      </c>
    </row>
    <row r="59" spans="1:7" x14ac:dyDescent="0.2">
      <c r="A59">
        <v>171</v>
      </c>
      <c r="B59" t="s">
        <v>79</v>
      </c>
      <c r="C59" s="13">
        <v>4689</v>
      </c>
      <c r="D59" s="13">
        <v>1997728.4784177057</v>
      </c>
      <c r="E59" s="13">
        <v>2367878.0484177065</v>
      </c>
      <c r="F59" s="15">
        <f t="shared" si="0"/>
        <v>370149.57000000076</v>
      </c>
      <c r="G59" s="13">
        <f t="shared" si="1"/>
        <v>78.939980806142202</v>
      </c>
    </row>
    <row r="60" spans="1:7" x14ac:dyDescent="0.2">
      <c r="A60">
        <v>172</v>
      </c>
      <c r="B60" t="s">
        <v>80</v>
      </c>
      <c r="C60" s="13">
        <v>4297</v>
      </c>
      <c r="D60" s="13">
        <v>1668731.1266210929</v>
      </c>
      <c r="E60" s="13">
        <v>2026137.4666210937</v>
      </c>
      <c r="F60" s="15">
        <f t="shared" si="0"/>
        <v>357406.34000000078</v>
      </c>
      <c r="G60" s="13">
        <f t="shared" si="1"/>
        <v>83.175783104491686</v>
      </c>
    </row>
    <row r="61" spans="1:7" x14ac:dyDescent="0.2">
      <c r="A61">
        <v>176</v>
      </c>
      <c r="B61" t="s">
        <v>81</v>
      </c>
      <c r="C61" s="13">
        <v>4527</v>
      </c>
      <c r="D61" s="13">
        <v>3397642.5431499989</v>
      </c>
      <c r="E61" s="13">
        <v>3891476.3431499992</v>
      </c>
      <c r="F61" s="15">
        <f t="shared" si="0"/>
        <v>493833.80000000028</v>
      </c>
      <c r="G61" s="13">
        <f t="shared" si="1"/>
        <v>109.08632648553132</v>
      </c>
    </row>
    <row r="62" spans="1:7" x14ac:dyDescent="0.2">
      <c r="A62">
        <v>177</v>
      </c>
      <c r="B62" t="s">
        <v>82</v>
      </c>
      <c r="C62" s="13">
        <v>1800</v>
      </c>
      <c r="D62" s="13">
        <v>460532.89129689359</v>
      </c>
      <c r="E62" s="13">
        <v>594673.95129689365</v>
      </c>
      <c r="F62" s="15">
        <f t="shared" si="0"/>
        <v>134141.06000000006</v>
      </c>
      <c r="G62" s="13">
        <f t="shared" si="1"/>
        <v>74.522811111111139</v>
      </c>
    </row>
    <row r="63" spans="1:7" x14ac:dyDescent="0.2">
      <c r="A63">
        <v>178</v>
      </c>
      <c r="B63" t="s">
        <v>83</v>
      </c>
      <c r="C63" s="13">
        <v>5932</v>
      </c>
      <c r="D63" s="13">
        <v>2240656.988224105</v>
      </c>
      <c r="E63" s="13">
        <v>2695672.9682241054</v>
      </c>
      <c r="F63" s="15">
        <f t="shared" si="0"/>
        <v>455015.98000000045</v>
      </c>
      <c r="G63" s="13">
        <f t="shared" si="1"/>
        <v>76.705323668240126</v>
      </c>
    </row>
    <row r="64" spans="1:7" x14ac:dyDescent="0.2">
      <c r="A64">
        <v>179</v>
      </c>
      <c r="B64" t="s">
        <v>84</v>
      </c>
      <c r="C64" s="13">
        <v>143420</v>
      </c>
      <c r="D64" s="13">
        <v>58108666.870444275</v>
      </c>
      <c r="E64" s="13">
        <v>73921922.470444262</v>
      </c>
      <c r="F64" s="15">
        <f t="shared" si="0"/>
        <v>15813255.599999987</v>
      </c>
      <c r="G64" s="13">
        <f t="shared" si="1"/>
        <v>110.25837121740334</v>
      </c>
    </row>
    <row r="65" spans="1:7" x14ac:dyDescent="0.2">
      <c r="A65">
        <v>181</v>
      </c>
      <c r="B65" t="s">
        <v>85</v>
      </c>
      <c r="C65" s="13">
        <v>1707</v>
      </c>
      <c r="D65" s="13">
        <v>1266400.8902139394</v>
      </c>
      <c r="E65" s="13">
        <v>1401353.5102139395</v>
      </c>
      <c r="F65" s="15">
        <f t="shared" si="0"/>
        <v>134952.62000000011</v>
      </c>
      <c r="G65" s="13">
        <f t="shared" si="1"/>
        <v>79.058359695372062</v>
      </c>
    </row>
    <row r="66" spans="1:7" x14ac:dyDescent="0.2">
      <c r="A66">
        <v>182</v>
      </c>
      <c r="B66" t="s">
        <v>86</v>
      </c>
      <c r="C66" s="13">
        <v>19887</v>
      </c>
      <c r="D66" s="13">
        <v>665581.83215746109</v>
      </c>
      <c r="E66" s="13">
        <v>2555309.7121574599</v>
      </c>
      <c r="F66" s="15">
        <f t="shared" si="0"/>
        <v>1889727.879999999</v>
      </c>
      <c r="G66" s="13">
        <f t="shared" si="1"/>
        <v>95.023275506612308</v>
      </c>
    </row>
    <row r="67" spans="1:7" x14ac:dyDescent="0.2">
      <c r="A67">
        <v>186</v>
      </c>
      <c r="B67" t="s">
        <v>87</v>
      </c>
      <c r="C67" s="13">
        <v>44455</v>
      </c>
      <c r="D67" s="13">
        <v>14192406.070901182</v>
      </c>
      <c r="E67" s="13">
        <v>18075969.380901176</v>
      </c>
      <c r="F67" s="15">
        <f t="shared" si="0"/>
        <v>3883563.3099999949</v>
      </c>
      <c r="G67" s="13">
        <f t="shared" si="1"/>
        <v>87.359426611179728</v>
      </c>
    </row>
    <row r="68" spans="1:7" x14ac:dyDescent="0.2">
      <c r="A68">
        <v>202</v>
      </c>
      <c r="B68" t="s">
        <v>88</v>
      </c>
      <c r="C68" s="13">
        <v>34667</v>
      </c>
      <c r="D68" s="13">
        <v>17730744.510021057</v>
      </c>
      <c r="E68" s="13">
        <v>20295604.480021056</v>
      </c>
      <c r="F68" s="15">
        <f t="shared" si="0"/>
        <v>2564859.9699999988</v>
      </c>
      <c r="G68" s="13">
        <f t="shared" si="1"/>
        <v>73.985633888135652</v>
      </c>
    </row>
    <row r="69" spans="1:7" x14ac:dyDescent="0.2">
      <c r="A69">
        <v>204</v>
      </c>
      <c r="B69" t="s">
        <v>89</v>
      </c>
      <c r="C69" s="13">
        <v>2807</v>
      </c>
      <c r="D69" s="13">
        <v>1488973.7405949992</v>
      </c>
      <c r="E69" s="13">
        <v>1750490.9805949989</v>
      </c>
      <c r="F69" s="15">
        <f t="shared" si="0"/>
        <v>261517.23999999976</v>
      </c>
      <c r="G69" s="13">
        <f t="shared" si="1"/>
        <v>93.166099038118901</v>
      </c>
    </row>
    <row r="70" spans="1:7" x14ac:dyDescent="0.2">
      <c r="A70">
        <v>205</v>
      </c>
      <c r="B70" t="s">
        <v>90</v>
      </c>
      <c r="C70" s="13">
        <v>36567</v>
      </c>
      <c r="D70" s="13">
        <v>20363162.277647231</v>
      </c>
      <c r="E70" s="13">
        <v>23813536.907647226</v>
      </c>
      <c r="F70" s="15">
        <f t="shared" si="0"/>
        <v>3450374.6299999952</v>
      </c>
      <c r="G70" s="13">
        <f t="shared" si="1"/>
        <v>94.357607405584133</v>
      </c>
    </row>
    <row r="71" spans="1:7" x14ac:dyDescent="0.2">
      <c r="A71">
        <v>208</v>
      </c>
      <c r="B71" t="s">
        <v>91</v>
      </c>
      <c r="C71" s="13">
        <v>12400</v>
      </c>
      <c r="D71" s="13">
        <v>11950909.223793246</v>
      </c>
      <c r="E71" s="13">
        <v>12847428.313793249</v>
      </c>
      <c r="F71" s="15">
        <f t="shared" si="0"/>
        <v>896519.09000000358</v>
      </c>
      <c r="G71" s="13">
        <f t="shared" si="1"/>
        <v>72.299926612903519</v>
      </c>
    </row>
    <row r="72" spans="1:7" x14ac:dyDescent="0.2">
      <c r="A72">
        <v>211</v>
      </c>
      <c r="B72" t="s">
        <v>92</v>
      </c>
      <c r="C72" s="13">
        <v>32214</v>
      </c>
      <c r="D72" s="13">
        <v>20732129.584883284</v>
      </c>
      <c r="E72" s="13">
        <v>23193120.624883283</v>
      </c>
      <c r="F72" s="15">
        <f t="shared" si="0"/>
        <v>2460991.0399999991</v>
      </c>
      <c r="G72" s="13">
        <f t="shared" si="1"/>
        <v>76.39507791643382</v>
      </c>
    </row>
    <row r="73" spans="1:7" x14ac:dyDescent="0.2">
      <c r="A73">
        <v>213</v>
      </c>
      <c r="B73" t="s">
        <v>93</v>
      </c>
      <c r="C73" s="13">
        <v>5312</v>
      </c>
      <c r="D73" s="13">
        <v>1568512.3298243994</v>
      </c>
      <c r="E73" s="13">
        <v>1980825.4198244002</v>
      </c>
      <c r="F73" s="15">
        <f t="shared" ref="F73:F136" si="2">E73-D73</f>
        <v>412313.09000000078</v>
      </c>
      <c r="G73" s="13">
        <f t="shared" ref="G73:G136" si="3">F73/C73</f>
        <v>77.619181099397736</v>
      </c>
    </row>
    <row r="74" spans="1:7" x14ac:dyDescent="0.2">
      <c r="A74">
        <v>214</v>
      </c>
      <c r="B74" t="s">
        <v>94</v>
      </c>
      <c r="C74" s="13">
        <v>12758</v>
      </c>
      <c r="D74" s="13">
        <v>7454117.2107308023</v>
      </c>
      <c r="E74" s="13">
        <v>8690028.3407308012</v>
      </c>
      <c r="F74" s="15">
        <f t="shared" si="2"/>
        <v>1235911.129999999</v>
      </c>
      <c r="G74" s="13">
        <f t="shared" si="3"/>
        <v>96.87342295030561</v>
      </c>
    </row>
    <row r="75" spans="1:7" x14ac:dyDescent="0.2">
      <c r="A75">
        <v>216</v>
      </c>
      <c r="B75" t="s">
        <v>95</v>
      </c>
      <c r="C75" s="13">
        <v>1323</v>
      </c>
      <c r="D75" s="13">
        <v>1092096.2440022908</v>
      </c>
      <c r="E75" s="13">
        <v>1203335.7640022903</v>
      </c>
      <c r="F75" s="15">
        <f t="shared" si="2"/>
        <v>111239.51999999955</v>
      </c>
      <c r="G75" s="13">
        <f t="shared" si="3"/>
        <v>84.081269841269503</v>
      </c>
    </row>
    <row r="76" spans="1:7" x14ac:dyDescent="0.2">
      <c r="A76">
        <v>217</v>
      </c>
      <c r="B76" t="s">
        <v>96</v>
      </c>
      <c r="C76" s="13">
        <v>5426</v>
      </c>
      <c r="D76" s="13">
        <v>5293944.0720509822</v>
      </c>
      <c r="E76" s="13">
        <v>5716639.3820509808</v>
      </c>
      <c r="F76" s="15">
        <f t="shared" si="2"/>
        <v>422695.30999999866</v>
      </c>
      <c r="G76" s="13">
        <f t="shared" si="3"/>
        <v>77.901826391448338</v>
      </c>
    </row>
    <row r="77" spans="1:7" x14ac:dyDescent="0.2">
      <c r="A77">
        <v>218</v>
      </c>
      <c r="B77" t="s">
        <v>97</v>
      </c>
      <c r="C77" s="13">
        <v>1207</v>
      </c>
      <c r="D77" s="13">
        <v>573358.5951439226</v>
      </c>
      <c r="E77" s="13">
        <v>652264.38514392241</v>
      </c>
      <c r="F77" s="15">
        <f t="shared" si="2"/>
        <v>78905.789999999804</v>
      </c>
      <c r="G77" s="13">
        <f t="shared" si="3"/>
        <v>65.373479701739683</v>
      </c>
    </row>
    <row r="78" spans="1:7" x14ac:dyDescent="0.2">
      <c r="A78">
        <v>224</v>
      </c>
      <c r="B78" t="s">
        <v>98</v>
      </c>
      <c r="C78" s="13">
        <v>8696</v>
      </c>
      <c r="D78" s="13">
        <v>5345682.7235735757</v>
      </c>
      <c r="E78" s="13">
        <v>6132818.4035735736</v>
      </c>
      <c r="F78" s="15">
        <f t="shared" si="2"/>
        <v>787135.67999999784</v>
      </c>
      <c r="G78" s="13">
        <f t="shared" si="3"/>
        <v>90.516982520698917</v>
      </c>
    </row>
    <row r="79" spans="1:7" x14ac:dyDescent="0.2">
      <c r="A79">
        <v>226</v>
      </c>
      <c r="B79" t="s">
        <v>99</v>
      </c>
      <c r="C79" s="13">
        <v>3858</v>
      </c>
      <c r="D79" s="13">
        <v>2625689.5419044038</v>
      </c>
      <c r="E79" s="13">
        <v>2981095.3919044044</v>
      </c>
      <c r="F79" s="15">
        <f t="shared" si="2"/>
        <v>355405.85000000056</v>
      </c>
      <c r="G79" s="13">
        <f t="shared" si="3"/>
        <v>92.121785899429895</v>
      </c>
    </row>
    <row r="80" spans="1:7" x14ac:dyDescent="0.2">
      <c r="A80">
        <v>230</v>
      </c>
      <c r="B80" t="s">
        <v>100</v>
      </c>
      <c r="C80" s="13">
        <v>2322</v>
      </c>
      <c r="D80" s="13">
        <v>1761131.664162012</v>
      </c>
      <c r="E80" s="13">
        <v>1965201.7241620126</v>
      </c>
      <c r="F80" s="15">
        <f t="shared" si="2"/>
        <v>204070.06000000052</v>
      </c>
      <c r="G80" s="13">
        <f t="shared" si="3"/>
        <v>87.885469422911513</v>
      </c>
    </row>
    <row r="81" spans="1:7" x14ac:dyDescent="0.2">
      <c r="A81">
        <v>231</v>
      </c>
      <c r="B81" t="s">
        <v>101</v>
      </c>
      <c r="C81" s="13">
        <v>1278</v>
      </c>
      <c r="D81" s="13">
        <v>155885.06052106575</v>
      </c>
      <c r="E81" s="13">
        <v>236709.41052106561</v>
      </c>
      <c r="F81" s="15">
        <f t="shared" si="2"/>
        <v>80824.34999999986</v>
      </c>
      <c r="G81" s="13">
        <f t="shared" si="3"/>
        <v>63.242840375586745</v>
      </c>
    </row>
    <row r="82" spans="1:7" x14ac:dyDescent="0.2">
      <c r="A82">
        <v>232</v>
      </c>
      <c r="B82" t="s">
        <v>102</v>
      </c>
      <c r="C82" s="13">
        <v>13007</v>
      </c>
      <c r="D82" s="13">
        <v>7923513.3885416426</v>
      </c>
      <c r="E82" s="13">
        <v>9005990.8985416405</v>
      </c>
      <c r="F82" s="15">
        <f t="shared" si="2"/>
        <v>1082477.5099999979</v>
      </c>
      <c r="G82" s="13">
        <f t="shared" si="3"/>
        <v>83.22268855231782</v>
      </c>
    </row>
    <row r="83" spans="1:7" x14ac:dyDescent="0.2">
      <c r="A83">
        <v>233</v>
      </c>
      <c r="B83" t="s">
        <v>103</v>
      </c>
      <c r="C83" s="13">
        <v>15514</v>
      </c>
      <c r="D83" s="13">
        <v>10814299.531915214</v>
      </c>
      <c r="E83" s="13">
        <v>11889158.341915216</v>
      </c>
      <c r="F83" s="15">
        <f t="shared" si="2"/>
        <v>1074858.8100000024</v>
      </c>
      <c r="G83" s="13">
        <f t="shared" si="3"/>
        <v>69.283151347170445</v>
      </c>
    </row>
    <row r="84" spans="1:7" x14ac:dyDescent="0.2">
      <c r="A84">
        <v>235</v>
      </c>
      <c r="B84" t="s">
        <v>104</v>
      </c>
      <c r="C84" s="13">
        <v>10178</v>
      </c>
      <c r="D84" s="13">
        <v>5309331.9580494426</v>
      </c>
      <c r="E84" s="13">
        <v>6024620.9980494399</v>
      </c>
      <c r="F84" s="15">
        <f t="shared" si="2"/>
        <v>715289.03999999724</v>
      </c>
      <c r="G84" s="13">
        <f t="shared" si="3"/>
        <v>70.277956376498054</v>
      </c>
    </row>
    <row r="85" spans="1:7" x14ac:dyDescent="0.2">
      <c r="A85">
        <v>236</v>
      </c>
      <c r="B85" t="s">
        <v>105</v>
      </c>
      <c r="C85" s="13">
        <v>4228</v>
      </c>
      <c r="D85" s="13">
        <v>4237090.1774609219</v>
      </c>
      <c r="E85" s="13">
        <v>4569517.9174609212</v>
      </c>
      <c r="F85" s="15">
        <f t="shared" si="2"/>
        <v>332427.73999999929</v>
      </c>
      <c r="G85" s="13">
        <f t="shared" si="3"/>
        <v>78.625293282875901</v>
      </c>
    </row>
    <row r="86" spans="1:7" x14ac:dyDescent="0.2">
      <c r="A86">
        <v>239</v>
      </c>
      <c r="B86" t="s">
        <v>106</v>
      </c>
      <c r="C86" s="13">
        <v>2155</v>
      </c>
      <c r="D86" s="13">
        <v>1146018.2062317771</v>
      </c>
      <c r="E86" s="13">
        <v>1303362.626231777</v>
      </c>
      <c r="F86" s="15">
        <f t="shared" si="2"/>
        <v>157344.41999999993</v>
      </c>
      <c r="G86" s="13">
        <f t="shared" si="3"/>
        <v>73.013651972157732</v>
      </c>
    </row>
    <row r="87" spans="1:7" x14ac:dyDescent="0.2">
      <c r="A87">
        <v>240</v>
      </c>
      <c r="B87" t="s">
        <v>107</v>
      </c>
      <c r="C87" s="13">
        <v>20437</v>
      </c>
      <c r="D87" s="13">
        <v>6697633.6112783607</v>
      </c>
      <c r="E87" s="13">
        <v>8934261.5712783579</v>
      </c>
      <c r="F87" s="15">
        <f t="shared" si="2"/>
        <v>2236627.9599999972</v>
      </c>
      <c r="G87" s="13">
        <f t="shared" si="3"/>
        <v>109.44013113470652</v>
      </c>
    </row>
    <row r="88" spans="1:7" x14ac:dyDescent="0.2">
      <c r="A88">
        <v>241</v>
      </c>
      <c r="B88" t="s">
        <v>108</v>
      </c>
      <c r="C88" s="13">
        <v>7984</v>
      </c>
      <c r="D88" s="13">
        <v>4006871.3423714028</v>
      </c>
      <c r="E88" s="13">
        <v>4665772.2023714017</v>
      </c>
      <c r="F88" s="15">
        <f t="shared" si="2"/>
        <v>658900.85999999894</v>
      </c>
      <c r="G88" s="13">
        <f t="shared" si="3"/>
        <v>82.527662825651163</v>
      </c>
    </row>
    <row r="89" spans="1:7" x14ac:dyDescent="0.2">
      <c r="A89">
        <v>244</v>
      </c>
      <c r="B89" t="s">
        <v>109</v>
      </c>
      <c r="C89" s="13">
        <v>18796</v>
      </c>
      <c r="D89" s="13">
        <v>20195254.123951219</v>
      </c>
      <c r="E89" s="13">
        <v>21601275.103951223</v>
      </c>
      <c r="F89" s="15">
        <f t="shared" si="2"/>
        <v>1406020.9800000042</v>
      </c>
      <c r="G89" s="13">
        <f t="shared" si="3"/>
        <v>74.804265801234521</v>
      </c>
    </row>
    <row r="90" spans="1:7" x14ac:dyDescent="0.2">
      <c r="A90">
        <v>245</v>
      </c>
      <c r="B90" t="s">
        <v>110</v>
      </c>
      <c r="C90" s="13">
        <v>37105</v>
      </c>
      <c r="D90" s="13">
        <v>14358212.963612413</v>
      </c>
      <c r="E90" s="13">
        <v>18038195.883612417</v>
      </c>
      <c r="F90" s="15">
        <f t="shared" si="2"/>
        <v>3679982.9200000037</v>
      </c>
      <c r="G90" s="13">
        <f t="shared" si="3"/>
        <v>99.177548039347897</v>
      </c>
    </row>
    <row r="91" spans="1:7" x14ac:dyDescent="0.2">
      <c r="A91">
        <v>249</v>
      </c>
      <c r="B91" t="s">
        <v>111</v>
      </c>
      <c r="C91" s="13">
        <v>9486</v>
      </c>
      <c r="D91" s="13">
        <v>3894462.5335309315</v>
      </c>
      <c r="E91" s="13">
        <v>4748801.9835309284</v>
      </c>
      <c r="F91" s="15">
        <f t="shared" si="2"/>
        <v>854339.44999999693</v>
      </c>
      <c r="G91" s="13">
        <f t="shared" si="3"/>
        <v>90.063193126712733</v>
      </c>
    </row>
    <row r="92" spans="1:7" x14ac:dyDescent="0.2">
      <c r="A92">
        <v>250</v>
      </c>
      <c r="B92" t="s">
        <v>112</v>
      </c>
      <c r="C92" s="13">
        <v>1822</v>
      </c>
      <c r="D92" s="13">
        <v>938948.46232970979</v>
      </c>
      <c r="E92" s="13">
        <v>1079639.9623297097</v>
      </c>
      <c r="F92" s="15">
        <f t="shared" si="2"/>
        <v>140691.49999999988</v>
      </c>
      <c r="G92" s="13">
        <f t="shared" si="3"/>
        <v>77.218166849615741</v>
      </c>
    </row>
    <row r="93" spans="1:7" x14ac:dyDescent="0.2">
      <c r="A93">
        <v>256</v>
      </c>
      <c r="B93" t="s">
        <v>113</v>
      </c>
      <c r="C93" s="13">
        <v>1597</v>
      </c>
      <c r="D93" s="13">
        <v>2082319.0501068356</v>
      </c>
      <c r="E93" s="13">
        <v>2210005.3601068356</v>
      </c>
      <c r="F93" s="15">
        <f t="shared" si="2"/>
        <v>127686.31000000006</v>
      </c>
      <c r="G93" s="13">
        <f t="shared" si="3"/>
        <v>79.953857232310611</v>
      </c>
    </row>
    <row r="94" spans="1:7" x14ac:dyDescent="0.2">
      <c r="A94">
        <v>257</v>
      </c>
      <c r="B94" t="s">
        <v>114</v>
      </c>
      <c r="C94" s="13">
        <v>40082</v>
      </c>
      <c r="D94" s="13">
        <v>26548740.326173499</v>
      </c>
      <c r="E94" s="13">
        <v>29909871.106173508</v>
      </c>
      <c r="F94" s="15">
        <f t="shared" si="2"/>
        <v>3361130.7800000086</v>
      </c>
      <c r="G94" s="13">
        <f t="shared" si="3"/>
        <v>83.856363953894729</v>
      </c>
    </row>
    <row r="95" spans="1:7" x14ac:dyDescent="0.2">
      <c r="A95">
        <v>260</v>
      </c>
      <c r="B95" t="s">
        <v>115</v>
      </c>
      <c r="C95" s="13">
        <v>9933</v>
      </c>
      <c r="D95" s="13">
        <v>5852773.8346144641</v>
      </c>
      <c r="E95" s="13">
        <v>6874486.4446144653</v>
      </c>
      <c r="F95" s="15">
        <f t="shared" si="2"/>
        <v>1021712.6100000013</v>
      </c>
      <c r="G95" s="13">
        <f t="shared" si="3"/>
        <v>102.86042585321668</v>
      </c>
    </row>
    <row r="96" spans="1:7" x14ac:dyDescent="0.2">
      <c r="A96">
        <v>261</v>
      </c>
      <c r="B96" t="s">
        <v>116</v>
      </c>
      <c r="C96" s="13">
        <v>6436</v>
      </c>
      <c r="D96" s="13">
        <v>8064914.4919462427</v>
      </c>
      <c r="E96" s="13">
        <v>8679076.5119462423</v>
      </c>
      <c r="F96" s="15">
        <f t="shared" si="2"/>
        <v>614162.01999999955</v>
      </c>
      <c r="G96" s="13">
        <f t="shared" si="3"/>
        <v>95.426044126786749</v>
      </c>
    </row>
    <row r="97" spans="1:7" x14ac:dyDescent="0.2">
      <c r="A97">
        <v>263</v>
      </c>
      <c r="B97" t="s">
        <v>117</v>
      </c>
      <c r="C97" s="13">
        <v>7854</v>
      </c>
      <c r="D97" s="13">
        <v>6450165.9968268424</v>
      </c>
      <c r="E97" s="13">
        <v>7109137.0768268425</v>
      </c>
      <c r="F97" s="15">
        <f t="shared" si="2"/>
        <v>658971.08000000007</v>
      </c>
      <c r="G97" s="13">
        <f t="shared" si="3"/>
        <v>83.902607588489957</v>
      </c>
    </row>
    <row r="98" spans="1:7" x14ac:dyDescent="0.2">
      <c r="A98">
        <v>265</v>
      </c>
      <c r="B98" t="s">
        <v>118</v>
      </c>
      <c r="C98" s="13">
        <v>1107</v>
      </c>
      <c r="D98" s="13">
        <v>1011933.1066308215</v>
      </c>
      <c r="E98" s="13">
        <v>1092936.3866308213</v>
      </c>
      <c r="F98" s="15">
        <f t="shared" si="2"/>
        <v>81003.279999999795</v>
      </c>
      <c r="G98" s="13">
        <f t="shared" si="3"/>
        <v>73.173694670279858</v>
      </c>
    </row>
    <row r="99" spans="1:7" x14ac:dyDescent="0.2">
      <c r="A99">
        <v>271</v>
      </c>
      <c r="B99" t="s">
        <v>119</v>
      </c>
      <c r="C99" s="13">
        <v>7013</v>
      </c>
      <c r="D99" s="13">
        <v>3038645.6870397995</v>
      </c>
      <c r="E99" s="13">
        <v>3663932.3070398029</v>
      </c>
      <c r="F99" s="15">
        <f t="shared" si="2"/>
        <v>625286.62000000337</v>
      </c>
      <c r="G99" s="13">
        <f t="shared" si="3"/>
        <v>89.161075146157614</v>
      </c>
    </row>
    <row r="100" spans="1:7" x14ac:dyDescent="0.2">
      <c r="A100">
        <v>272</v>
      </c>
      <c r="B100" t="s">
        <v>120</v>
      </c>
      <c r="C100" s="13">
        <v>47772</v>
      </c>
      <c r="D100" s="13">
        <v>31746040.509306896</v>
      </c>
      <c r="E100" s="13">
        <v>35700313.789306901</v>
      </c>
      <c r="F100" s="15">
        <f t="shared" si="2"/>
        <v>3954273.2800000049</v>
      </c>
      <c r="G100" s="13">
        <f t="shared" si="3"/>
        <v>82.773869212090872</v>
      </c>
    </row>
    <row r="101" spans="1:7" x14ac:dyDescent="0.2">
      <c r="A101">
        <v>273</v>
      </c>
      <c r="B101" t="s">
        <v>121</v>
      </c>
      <c r="C101" s="13">
        <v>3925</v>
      </c>
      <c r="D101" s="13">
        <v>4032585.3014343614</v>
      </c>
      <c r="E101" s="13">
        <v>4387132.9414343601</v>
      </c>
      <c r="F101" s="15">
        <f t="shared" si="2"/>
        <v>354547.63999999873</v>
      </c>
      <c r="G101" s="13">
        <f t="shared" si="3"/>
        <v>90.330608917197125</v>
      </c>
    </row>
    <row r="102" spans="1:7" x14ac:dyDescent="0.2">
      <c r="A102">
        <v>275</v>
      </c>
      <c r="B102" t="s">
        <v>122</v>
      </c>
      <c r="C102" s="13">
        <v>2593</v>
      </c>
      <c r="D102" s="13">
        <v>1524724.402796132</v>
      </c>
      <c r="E102" s="13">
        <v>1745200.0327961319</v>
      </c>
      <c r="F102" s="15">
        <f t="shared" si="2"/>
        <v>220475.62999999989</v>
      </c>
      <c r="G102" s="13">
        <f t="shared" si="3"/>
        <v>85.027238719629736</v>
      </c>
    </row>
    <row r="103" spans="1:7" x14ac:dyDescent="0.2">
      <c r="A103">
        <v>276</v>
      </c>
      <c r="B103" t="s">
        <v>123</v>
      </c>
      <c r="C103" s="13">
        <v>14857</v>
      </c>
      <c r="D103" s="13">
        <v>15472572.69138262</v>
      </c>
      <c r="E103" s="13">
        <v>16828191.771382622</v>
      </c>
      <c r="F103" s="15">
        <f t="shared" si="2"/>
        <v>1355619.0800000019</v>
      </c>
      <c r="G103" s="13">
        <f t="shared" si="3"/>
        <v>91.24446927374315</v>
      </c>
    </row>
    <row r="104" spans="1:7" x14ac:dyDescent="0.2">
      <c r="A104">
        <v>280</v>
      </c>
      <c r="B104" t="s">
        <v>124</v>
      </c>
      <c r="C104" s="13">
        <v>2068</v>
      </c>
      <c r="D104" s="13">
        <v>2034889.4025898704</v>
      </c>
      <c r="E104" s="13">
        <v>2183185.5425898703</v>
      </c>
      <c r="F104" s="15">
        <f t="shared" si="2"/>
        <v>148296.1399999999</v>
      </c>
      <c r="G104" s="13">
        <f t="shared" si="3"/>
        <v>71.709932301740764</v>
      </c>
    </row>
    <row r="105" spans="1:7" x14ac:dyDescent="0.2">
      <c r="A105">
        <v>284</v>
      </c>
      <c r="B105" t="s">
        <v>125</v>
      </c>
      <c r="C105" s="13">
        <v>2292</v>
      </c>
      <c r="D105" s="13">
        <v>1147932.6851701292</v>
      </c>
      <c r="E105" s="13">
        <v>1308416.0851701291</v>
      </c>
      <c r="F105" s="15">
        <f t="shared" si="2"/>
        <v>160483.39999999991</v>
      </c>
      <c r="G105" s="13">
        <f t="shared" si="3"/>
        <v>70.018935427574135</v>
      </c>
    </row>
    <row r="106" spans="1:7" x14ac:dyDescent="0.2">
      <c r="A106">
        <v>285</v>
      </c>
      <c r="B106" t="s">
        <v>126</v>
      </c>
      <c r="C106" s="13">
        <v>51668</v>
      </c>
      <c r="D106" s="13">
        <v>13879206.827607723</v>
      </c>
      <c r="E106" s="13">
        <v>19712475.787607715</v>
      </c>
      <c r="F106" s="15">
        <f t="shared" si="2"/>
        <v>5833268.9599999916</v>
      </c>
      <c r="G106" s="13">
        <f t="shared" si="3"/>
        <v>112.89906634667476</v>
      </c>
    </row>
    <row r="107" spans="1:7" x14ac:dyDescent="0.2">
      <c r="A107">
        <v>286</v>
      </c>
      <c r="B107" t="s">
        <v>127</v>
      </c>
      <c r="C107" s="13">
        <v>81187</v>
      </c>
      <c r="D107" s="13">
        <v>14925006.356013276</v>
      </c>
      <c r="E107" s="13">
        <v>22795457.696013279</v>
      </c>
      <c r="F107" s="15">
        <f t="shared" si="2"/>
        <v>7870451.3400000036</v>
      </c>
      <c r="G107" s="13">
        <f t="shared" si="3"/>
        <v>96.942260953108303</v>
      </c>
    </row>
    <row r="108" spans="1:7" x14ac:dyDescent="0.2">
      <c r="A108">
        <v>287</v>
      </c>
      <c r="B108" t="s">
        <v>128</v>
      </c>
      <c r="C108" s="13">
        <v>6404</v>
      </c>
      <c r="D108" s="13">
        <v>3203748.0391257778</v>
      </c>
      <c r="E108" s="13">
        <v>3600108.0091257775</v>
      </c>
      <c r="F108" s="15">
        <f t="shared" si="2"/>
        <v>396359.96999999974</v>
      </c>
      <c r="G108" s="13">
        <f t="shared" si="3"/>
        <v>61.892562460961855</v>
      </c>
    </row>
    <row r="109" spans="1:7" x14ac:dyDescent="0.2">
      <c r="A109">
        <v>288</v>
      </c>
      <c r="B109" t="s">
        <v>129</v>
      </c>
      <c r="C109" s="13">
        <v>6416</v>
      </c>
      <c r="D109" s="13">
        <v>5985264.7068657856</v>
      </c>
      <c r="E109" s="13">
        <v>6390682.0068657864</v>
      </c>
      <c r="F109" s="15">
        <f t="shared" si="2"/>
        <v>405417.30000000075</v>
      </c>
      <c r="G109" s="13">
        <f t="shared" si="3"/>
        <v>63.188481920199621</v>
      </c>
    </row>
    <row r="110" spans="1:7" x14ac:dyDescent="0.2">
      <c r="A110">
        <v>290</v>
      </c>
      <c r="B110" t="s">
        <v>130</v>
      </c>
      <c r="C110" s="13">
        <v>8042</v>
      </c>
      <c r="D110" s="13">
        <v>5841377.3472862486</v>
      </c>
      <c r="E110" s="13">
        <v>6564871.8772862479</v>
      </c>
      <c r="F110" s="15">
        <f t="shared" si="2"/>
        <v>723494.52999999933</v>
      </c>
      <c r="G110" s="13">
        <f t="shared" si="3"/>
        <v>89.964502611290641</v>
      </c>
    </row>
    <row r="111" spans="1:7" x14ac:dyDescent="0.2">
      <c r="A111">
        <v>291</v>
      </c>
      <c r="B111" t="s">
        <v>131</v>
      </c>
      <c r="C111" s="13">
        <v>2161</v>
      </c>
      <c r="D111" s="13">
        <v>-24346.200333576311</v>
      </c>
      <c r="E111" s="13">
        <v>140275.19966642407</v>
      </c>
      <c r="F111" s="15">
        <f t="shared" si="2"/>
        <v>164621.40000000037</v>
      </c>
      <c r="G111" s="13">
        <f t="shared" si="3"/>
        <v>76.178343359555939</v>
      </c>
    </row>
    <row r="112" spans="1:7" x14ac:dyDescent="0.2">
      <c r="A112">
        <v>297</v>
      </c>
      <c r="B112" t="s">
        <v>132</v>
      </c>
      <c r="C112" s="13">
        <v>120210</v>
      </c>
      <c r="D112" s="13">
        <v>35408319.021848157</v>
      </c>
      <c r="E112" s="13">
        <v>46507510.871848151</v>
      </c>
      <c r="F112" s="15">
        <f t="shared" si="2"/>
        <v>11099191.849999994</v>
      </c>
      <c r="G112" s="13">
        <f t="shared" si="3"/>
        <v>92.331684967972663</v>
      </c>
    </row>
    <row r="113" spans="1:7" x14ac:dyDescent="0.2">
      <c r="A113">
        <v>300</v>
      </c>
      <c r="B113" t="s">
        <v>133</v>
      </c>
      <c r="C113" s="13">
        <v>3534</v>
      </c>
      <c r="D113" s="13">
        <v>2286437.5600698441</v>
      </c>
      <c r="E113" s="13">
        <v>2507517.2400698438</v>
      </c>
      <c r="F113" s="15">
        <f t="shared" si="2"/>
        <v>221079.6799999997</v>
      </c>
      <c r="G113" s="13">
        <f t="shared" si="3"/>
        <v>62.557917374080276</v>
      </c>
    </row>
    <row r="114" spans="1:7" x14ac:dyDescent="0.2">
      <c r="A114">
        <v>301</v>
      </c>
      <c r="B114" t="s">
        <v>134</v>
      </c>
      <c r="C114" s="13">
        <v>20456</v>
      </c>
      <c r="D114" s="13">
        <v>13844939.004117411</v>
      </c>
      <c r="E114" s="13">
        <v>15363653.04411741</v>
      </c>
      <c r="F114" s="15">
        <f t="shared" si="2"/>
        <v>1518714.0399999991</v>
      </c>
      <c r="G114" s="13">
        <f t="shared" si="3"/>
        <v>74.242962456003085</v>
      </c>
    </row>
    <row r="115" spans="1:7" x14ac:dyDescent="0.2">
      <c r="A115">
        <v>304</v>
      </c>
      <c r="B115" t="s">
        <v>135</v>
      </c>
      <c r="C115" s="13">
        <v>962</v>
      </c>
      <c r="D115" s="13">
        <v>203629.06231963728</v>
      </c>
      <c r="E115" s="13">
        <v>270963.16231963714</v>
      </c>
      <c r="F115" s="15">
        <f t="shared" si="2"/>
        <v>67334.09999999986</v>
      </c>
      <c r="G115" s="13">
        <f t="shared" si="3"/>
        <v>69.993866943866806</v>
      </c>
    </row>
    <row r="116" spans="1:7" x14ac:dyDescent="0.2">
      <c r="A116">
        <v>305</v>
      </c>
      <c r="B116" t="s">
        <v>136</v>
      </c>
      <c r="C116" s="13">
        <v>15213</v>
      </c>
      <c r="D116" s="13">
        <v>10870612.799990298</v>
      </c>
      <c r="E116" s="13">
        <v>12228742.179990305</v>
      </c>
      <c r="F116" s="15">
        <f t="shared" si="2"/>
        <v>1358129.3800000064</v>
      </c>
      <c r="G116" s="13">
        <f t="shared" si="3"/>
        <v>89.274264116216813</v>
      </c>
    </row>
    <row r="117" spans="1:7" x14ac:dyDescent="0.2">
      <c r="A117">
        <v>309</v>
      </c>
      <c r="B117" t="s">
        <v>137</v>
      </c>
      <c r="C117" s="13">
        <v>6552</v>
      </c>
      <c r="D117" s="13">
        <v>4462631.7815837059</v>
      </c>
      <c r="E117" s="13">
        <v>5191437.5615837052</v>
      </c>
      <c r="F117" s="15">
        <f t="shared" si="2"/>
        <v>728805.77999999933</v>
      </c>
      <c r="G117" s="13">
        <f t="shared" si="3"/>
        <v>111.2340934065933</v>
      </c>
    </row>
    <row r="118" spans="1:7" x14ac:dyDescent="0.2">
      <c r="A118">
        <v>312</v>
      </c>
      <c r="B118" t="s">
        <v>138</v>
      </c>
      <c r="C118" s="13">
        <v>1288</v>
      </c>
      <c r="D118" s="13">
        <v>1061855.5349678551</v>
      </c>
      <c r="E118" s="13">
        <v>1169452.0549678549</v>
      </c>
      <c r="F118" s="15">
        <f t="shared" si="2"/>
        <v>107596.51999999979</v>
      </c>
      <c r="G118" s="13">
        <f t="shared" si="3"/>
        <v>83.537670807453253</v>
      </c>
    </row>
    <row r="119" spans="1:7" x14ac:dyDescent="0.2">
      <c r="A119">
        <v>316</v>
      </c>
      <c r="B119" t="s">
        <v>139</v>
      </c>
      <c r="C119" s="13">
        <v>4326</v>
      </c>
      <c r="D119" s="13">
        <v>2032619.0217546544</v>
      </c>
      <c r="E119" s="13">
        <v>2441688.8817546549</v>
      </c>
      <c r="F119" s="15">
        <f t="shared" si="2"/>
        <v>409069.86000000057</v>
      </c>
      <c r="G119" s="13">
        <f t="shared" si="3"/>
        <v>94.560762829403743</v>
      </c>
    </row>
    <row r="120" spans="1:7" x14ac:dyDescent="0.2">
      <c r="A120">
        <v>317</v>
      </c>
      <c r="B120" t="s">
        <v>140</v>
      </c>
      <c r="C120" s="13">
        <v>2538</v>
      </c>
      <c r="D120" s="13">
        <v>3191721.8498324733</v>
      </c>
      <c r="E120" s="13">
        <v>3383809.1098324731</v>
      </c>
      <c r="F120" s="15">
        <f t="shared" si="2"/>
        <v>192087.25999999978</v>
      </c>
      <c r="G120" s="13">
        <f t="shared" si="3"/>
        <v>75.684499605988876</v>
      </c>
    </row>
    <row r="121" spans="1:7" x14ac:dyDescent="0.2">
      <c r="A121">
        <v>320</v>
      </c>
      <c r="B121" t="s">
        <v>141</v>
      </c>
      <c r="C121" s="13">
        <v>7191</v>
      </c>
      <c r="D121" s="13">
        <v>3486645.1223209403</v>
      </c>
      <c r="E121" s="13">
        <v>4105476.3423209391</v>
      </c>
      <c r="F121" s="15">
        <f t="shared" si="2"/>
        <v>618831.21999999881</v>
      </c>
      <c r="G121" s="13">
        <f t="shared" si="3"/>
        <v>86.056350994298256</v>
      </c>
    </row>
    <row r="122" spans="1:7" x14ac:dyDescent="0.2">
      <c r="A122">
        <v>322</v>
      </c>
      <c r="B122" t="s">
        <v>142</v>
      </c>
      <c r="C122" s="13">
        <v>6609</v>
      </c>
      <c r="D122" s="13">
        <v>6529992.5903664017</v>
      </c>
      <c r="E122" s="13">
        <v>7004583.1003664033</v>
      </c>
      <c r="F122" s="15">
        <f t="shared" si="2"/>
        <v>474590.51000000164</v>
      </c>
      <c r="G122" s="13">
        <f t="shared" si="3"/>
        <v>71.809730670298322</v>
      </c>
    </row>
    <row r="123" spans="1:7" x14ac:dyDescent="0.2">
      <c r="A123">
        <v>398</v>
      </c>
      <c r="B123" t="s">
        <v>143</v>
      </c>
      <c r="C123" s="13">
        <v>119984</v>
      </c>
      <c r="D123" s="13">
        <v>38540004.72241725</v>
      </c>
      <c r="E123" s="13">
        <v>51579187.192417242</v>
      </c>
      <c r="F123" s="15">
        <f t="shared" si="2"/>
        <v>13039182.469999991</v>
      </c>
      <c r="G123" s="13">
        <f t="shared" si="3"/>
        <v>108.67434382917715</v>
      </c>
    </row>
    <row r="124" spans="1:7" x14ac:dyDescent="0.2">
      <c r="A124">
        <v>399</v>
      </c>
      <c r="B124" t="s">
        <v>144</v>
      </c>
      <c r="C124" s="13">
        <v>7996</v>
      </c>
      <c r="D124" s="13">
        <v>7253233.2517776377</v>
      </c>
      <c r="E124" s="13">
        <v>7814058.6117776372</v>
      </c>
      <c r="F124" s="15">
        <f t="shared" si="2"/>
        <v>560825.3599999994</v>
      </c>
      <c r="G124" s="13">
        <f t="shared" si="3"/>
        <v>70.138239119559699</v>
      </c>
    </row>
    <row r="125" spans="1:7" x14ac:dyDescent="0.2">
      <c r="A125">
        <v>400</v>
      </c>
      <c r="B125" t="s">
        <v>145</v>
      </c>
      <c r="C125" s="13">
        <v>8468</v>
      </c>
      <c r="D125" s="13">
        <v>6136692.3743820991</v>
      </c>
      <c r="E125" s="13">
        <v>6763798.6243820973</v>
      </c>
      <c r="F125" s="15">
        <f t="shared" si="2"/>
        <v>627106.24999999814</v>
      </c>
      <c r="G125" s="13">
        <f t="shared" si="3"/>
        <v>74.056004959848622</v>
      </c>
    </row>
    <row r="126" spans="1:7" x14ac:dyDescent="0.2">
      <c r="A126">
        <v>402</v>
      </c>
      <c r="B126" t="s">
        <v>146</v>
      </c>
      <c r="C126" s="13">
        <v>9358</v>
      </c>
      <c r="D126" s="13">
        <v>7054522.5419038152</v>
      </c>
      <c r="E126" s="13">
        <v>7852360.2219038149</v>
      </c>
      <c r="F126" s="15">
        <f t="shared" si="2"/>
        <v>797837.6799999997</v>
      </c>
      <c r="G126" s="13">
        <f t="shared" si="3"/>
        <v>85.257285744817239</v>
      </c>
    </row>
    <row r="127" spans="1:7" x14ac:dyDescent="0.2">
      <c r="A127">
        <v>403</v>
      </c>
      <c r="B127" t="s">
        <v>147</v>
      </c>
      <c r="C127" s="13">
        <v>2925</v>
      </c>
      <c r="D127" s="13">
        <v>2106467.7337112646</v>
      </c>
      <c r="E127" s="13">
        <v>2310600.2637112648</v>
      </c>
      <c r="F127" s="15">
        <f t="shared" si="2"/>
        <v>204132.53000000026</v>
      </c>
      <c r="G127" s="13">
        <f t="shared" si="3"/>
        <v>69.78889914529924</v>
      </c>
    </row>
    <row r="128" spans="1:7" x14ac:dyDescent="0.2">
      <c r="A128">
        <v>405</v>
      </c>
      <c r="B128" t="s">
        <v>148</v>
      </c>
      <c r="C128" s="13">
        <v>72662</v>
      </c>
      <c r="D128" s="13">
        <v>16944446.346502915</v>
      </c>
      <c r="E128" s="13">
        <v>24208784.696502939</v>
      </c>
      <c r="F128" s="15">
        <f t="shared" si="2"/>
        <v>7264338.3500000238</v>
      </c>
      <c r="G128" s="13">
        <f t="shared" si="3"/>
        <v>99.974379317938173</v>
      </c>
    </row>
    <row r="129" spans="1:7" x14ac:dyDescent="0.2">
      <c r="A129">
        <v>407</v>
      </c>
      <c r="B129" t="s">
        <v>149</v>
      </c>
      <c r="C129" s="13">
        <v>2621</v>
      </c>
      <c r="D129" s="13">
        <v>2013260.7369976586</v>
      </c>
      <c r="E129" s="13">
        <v>2220414.4669976579</v>
      </c>
      <c r="F129" s="15">
        <f t="shared" si="2"/>
        <v>207153.72999999928</v>
      </c>
      <c r="G129" s="13">
        <f t="shared" si="3"/>
        <v>79.036142693628108</v>
      </c>
    </row>
    <row r="130" spans="1:7" x14ac:dyDescent="0.2">
      <c r="A130">
        <v>408</v>
      </c>
      <c r="B130" t="s">
        <v>150</v>
      </c>
      <c r="C130" s="13">
        <v>14221</v>
      </c>
      <c r="D130" s="13">
        <v>11993235.160108302</v>
      </c>
      <c r="E130" s="13">
        <v>13053943.960108306</v>
      </c>
      <c r="F130" s="15">
        <f t="shared" si="2"/>
        <v>1060708.8000000045</v>
      </c>
      <c r="G130" s="13">
        <f t="shared" si="3"/>
        <v>74.58749736305495</v>
      </c>
    </row>
    <row r="131" spans="1:7" x14ac:dyDescent="0.2">
      <c r="A131">
        <v>410</v>
      </c>
      <c r="B131" t="s">
        <v>151</v>
      </c>
      <c r="C131" s="13">
        <v>18823</v>
      </c>
      <c r="D131" s="13">
        <v>21234214.924980529</v>
      </c>
      <c r="E131" s="13">
        <v>22787234.894980524</v>
      </c>
      <c r="F131" s="15">
        <f t="shared" si="2"/>
        <v>1553019.9699999951</v>
      </c>
      <c r="G131" s="13">
        <f t="shared" si="3"/>
        <v>82.506506401742286</v>
      </c>
    </row>
    <row r="132" spans="1:7" x14ac:dyDescent="0.2">
      <c r="A132">
        <v>416</v>
      </c>
      <c r="B132" t="s">
        <v>152</v>
      </c>
      <c r="C132" s="13">
        <v>2964</v>
      </c>
      <c r="D132" s="13">
        <v>2202624.2272827053</v>
      </c>
      <c r="E132" s="13">
        <v>2431556.0972827054</v>
      </c>
      <c r="F132" s="15">
        <f t="shared" si="2"/>
        <v>228931.87000000011</v>
      </c>
      <c r="G132" s="13">
        <f t="shared" si="3"/>
        <v>77.237473009446731</v>
      </c>
    </row>
    <row r="133" spans="1:7" x14ac:dyDescent="0.2">
      <c r="A133">
        <v>418</v>
      </c>
      <c r="B133" t="s">
        <v>153</v>
      </c>
      <c r="C133" s="13">
        <v>23828</v>
      </c>
      <c r="D133" s="13">
        <v>20746183.180091776</v>
      </c>
      <c r="E133" s="13">
        <v>22615901.27009178</v>
      </c>
      <c r="F133" s="15">
        <f t="shared" si="2"/>
        <v>1869718.0900000036</v>
      </c>
      <c r="G133" s="13">
        <f t="shared" si="3"/>
        <v>78.467269179117153</v>
      </c>
    </row>
    <row r="134" spans="1:7" x14ac:dyDescent="0.2">
      <c r="A134">
        <v>420</v>
      </c>
      <c r="B134" t="s">
        <v>154</v>
      </c>
      <c r="C134" s="13">
        <v>9402</v>
      </c>
      <c r="D134" s="13">
        <v>2997786.0921220947</v>
      </c>
      <c r="E134" s="13">
        <v>3732733.252122093</v>
      </c>
      <c r="F134" s="15">
        <f t="shared" si="2"/>
        <v>734947.15999999829</v>
      </c>
      <c r="G134" s="13">
        <f t="shared" si="3"/>
        <v>78.169236332694993</v>
      </c>
    </row>
    <row r="135" spans="1:7" x14ac:dyDescent="0.2">
      <c r="A135">
        <v>421</v>
      </c>
      <c r="B135" t="s">
        <v>155</v>
      </c>
      <c r="C135" s="13">
        <v>722</v>
      </c>
      <c r="D135" s="13">
        <v>801748.79818766192</v>
      </c>
      <c r="E135" s="13">
        <v>856563.19818766206</v>
      </c>
      <c r="F135" s="15">
        <f t="shared" si="2"/>
        <v>54814.40000000014</v>
      </c>
      <c r="G135" s="13">
        <f t="shared" si="3"/>
        <v>75.920221606648397</v>
      </c>
    </row>
    <row r="136" spans="1:7" x14ac:dyDescent="0.2">
      <c r="A136">
        <v>422</v>
      </c>
      <c r="B136" t="s">
        <v>156</v>
      </c>
      <c r="C136" s="13">
        <v>10719</v>
      </c>
      <c r="D136" s="13">
        <v>3961043.5502648246</v>
      </c>
      <c r="E136" s="13">
        <v>5125647.6602648254</v>
      </c>
      <c r="F136" s="15">
        <f t="shared" si="2"/>
        <v>1164604.1100000008</v>
      </c>
      <c r="G136" s="13">
        <f t="shared" si="3"/>
        <v>108.64857822558082</v>
      </c>
    </row>
    <row r="137" spans="1:7" x14ac:dyDescent="0.2">
      <c r="A137">
        <v>423</v>
      </c>
      <c r="B137" t="s">
        <v>157</v>
      </c>
      <c r="C137" s="13">
        <v>20146</v>
      </c>
      <c r="D137" s="13">
        <v>13444048.216048447</v>
      </c>
      <c r="E137" s="13">
        <v>14828089.366048446</v>
      </c>
      <c r="F137" s="15">
        <f t="shared" ref="F137:F200" si="4">E137-D137</f>
        <v>1384041.1499999985</v>
      </c>
      <c r="G137" s="13">
        <f t="shared" ref="G137:G200" si="5">F137/C137</f>
        <v>68.700543532214752</v>
      </c>
    </row>
    <row r="138" spans="1:7" x14ac:dyDescent="0.2">
      <c r="A138">
        <v>425</v>
      </c>
      <c r="B138" t="s">
        <v>158</v>
      </c>
      <c r="C138" s="13">
        <v>10238</v>
      </c>
      <c r="D138" s="13">
        <v>21571078.876020968</v>
      </c>
      <c r="E138" s="13">
        <v>22255966.976020969</v>
      </c>
      <c r="F138" s="15">
        <f t="shared" si="4"/>
        <v>684888.10000000149</v>
      </c>
      <c r="G138" s="13">
        <f t="shared" si="5"/>
        <v>66.896669271342205</v>
      </c>
    </row>
    <row r="139" spans="1:7" x14ac:dyDescent="0.2">
      <c r="A139">
        <v>426</v>
      </c>
      <c r="B139" t="s">
        <v>159</v>
      </c>
      <c r="C139" s="13">
        <v>11994</v>
      </c>
      <c r="D139" s="13">
        <v>10923939.823208392</v>
      </c>
      <c r="E139" s="13">
        <v>12053522.523208395</v>
      </c>
      <c r="F139" s="15">
        <f t="shared" si="4"/>
        <v>1129582.700000003</v>
      </c>
      <c r="G139" s="13">
        <f t="shared" si="5"/>
        <v>94.178981157245545</v>
      </c>
    </row>
    <row r="140" spans="1:7" x14ac:dyDescent="0.2">
      <c r="A140">
        <v>430</v>
      </c>
      <c r="B140" t="s">
        <v>160</v>
      </c>
      <c r="C140" s="13">
        <v>15770</v>
      </c>
      <c r="D140" s="13">
        <v>7391699.3494977131</v>
      </c>
      <c r="E140" s="13">
        <v>8684479.8794977143</v>
      </c>
      <c r="F140" s="15">
        <f t="shared" si="4"/>
        <v>1292780.5300000012</v>
      </c>
      <c r="G140" s="13">
        <f t="shared" si="5"/>
        <v>81.9772054533926</v>
      </c>
    </row>
    <row r="141" spans="1:7" x14ac:dyDescent="0.2">
      <c r="A141">
        <v>433</v>
      </c>
      <c r="B141" t="s">
        <v>161</v>
      </c>
      <c r="C141" s="13">
        <v>7853</v>
      </c>
      <c r="D141" s="13">
        <v>4679255.410982375</v>
      </c>
      <c r="E141" s="13">
        <v>5224034.3009823775</v>
      </c>
      <c r="F141" s="15">
        <f t="shared" si="4"/>
        <v>544778.89000000246</v>
      </c>
      <c r="G141" s="13">
        <f t="shared" si="5"/>
        <v>69.37207309308576</v>
      </c>
    </row>
    <row r="142" spans="1:7" x14ac:dyDescent="0.2">
      <c r="A142">
        <v>434</v>
      </c>
      <c r="B142" t="s">
        <v>162</v>
      </c>
      <c r="C142" s="13">
        <v>14745</v>
      </c>
      <c r="D142" s="13">
        <v>6179800.2356202882</v>
      </c>
      <c r="E142" s="13">
        <v>7405331.275620291</v>
      </c>
      <c r="F142" s="15">
        <f t="shared" si="4"/>
        <v>1225531.0400000028</v>
      </c>
      <c r="G142" s="13">
        <f t="shared" si="5"/>
        <v>83.115024754154149</v>
      </c>
    </row>
    <row r="143" spans="1:7" x14ac:dyDescent="0.2">
      <c r="A143">
        <v>435</v>
      </c>
      <c r="B143" t="s">
        <v>163</v>
      </c>
      <c r="C143" s="13">
        <v>699</v>
      </c>
      <c r="D143" s="13">
        <v>141997.26427714105</v>
      </c>
      <c r="E143" s="13">
        <v>184373.06427714098</v>
      </c>
      <c r="F143" s="15">
        <f t="shared" si="4"/>
        <v>42375.79999999993</v>
      </c>
      <c r="G143" s="13">
        <f t="shared" si="5"/>
        <v>60.623462088698041</v>
      </c>
    </row>
    <row r="144" spans="1:7" x14ac:dyDescent="0.2">
      <c r="A144">
        <v>436</v>
      </c>
      <c r="B144" t="s">
        <v>164</v>
      </c>
      <c r="C144" s="13">
        <v>2036</v>
      </c>
      <c r="D144" s="13">
        <v>3827029.7480982337</v>
      </c>
      <c r="E144" s="13">
        <v>3962631.278098234</v>
      </c>
      <c r="F144" s="15">
        <f t="shared" si="4"/>
        <v>135601.53000000026</v>
      </c>
      <c r="G144" s="13">
        <f t="shared" si="5"/>
        <v>66.601930255402877</v>
      </c>
    </row>
    <row r="145" spans="1:7" x14ac:dyDescent="0.2">
      <c r="A145">
        <v>440</v>
      </c>
      <c r="B145" t="s">
        <v>165</v>
      </c>
      <c r="C145" s="13">
        <v>5534</v>
      </c>
      <c r="D145" s="13">
        <v>12217892.325259862</v>
      </c>
      <c r="E145" s="13">
        <v>12500315.76525986</v>
      </c>
      <c r="F145" s="15">
        <f t="shared" si="4"/>
        <v>282423.43999999762</v>
      </c>
      <c r="G145" s="13">
        <f t="shared" si="5"/>
        <v>51.034232020238093</v>
      </c>
    </row>
    <row r="146" spans="1:7" x14ac:dyDescent="0.2">
      <c r="A146">
        <v>441</v>
      </c>
      <c r="B146" t="s">
        <v>166</v>
      </c>
      <c r="C146" s="13">
        <v>4543</v>
      </c>
      <c r="D146" s="13">
        <v>1076224.7995170408</v>
      </c>
      <c r="E146" s="13">
        <v>1438243.8895170398</v>
      </c>
      <c r="F146" s="15">
        <f t="shared" si="4"/>
        <v>362019.08999999892</v>
      </c>
      <c r="G146" s="13">
        <f t="shared" si="5"/>
        <v>79.687230904688292</v>
      </c>
    </row>
    <row r="147" spans="1:7" x14ac:dyDescent="0.2">
      <c r="A147">
        <v>444</v>
      </c>
      <c r="B147" t="s">
        <v>167</v>
      </c>
      <c r="C147" s="13">
        <v>45886</v>
      </c>
      <c r="D147" s="13">
        <v>19979054.915244233</v>
      </c>
      <c r="E147" s="13">
        <v>23870657.10524423</v>
      </c>
      <c r="F147" s="15">
        <f t="shared" si="4"/>
        <v>3891602.1899999976</v>
      </c>
      <c r="G147" s="13">
        <f t="shared" si="5"/>
        <v>84.810229481759094</v>
      </c>
    </row>
    <row r="148" spans="1:7" x14ac:dyDescent="0.2">
      <c r="A148">
        <v>445</v>
      </c>
      <c r="B148" t="s">
        <v>168</v>
      </c>
      <c r="C148" s="13">
        <v>15105</v>
      </c>
      <c r="D148" s="13">
        <v>12019173.317575591</v>
      </c>
      <c r="E148" s="13">
        <v>12994530.497575583</v>
      </c>
      <c r="F148" s="15">
        <f t="shared" si="4"/>
        <v>975357.17999999225</v>
      </c>
      <c r="G148" s="13">
        <f t="shared" si="5"/>
        <v>64.571809334656891</v>
      </c>
    </row>
    <row r="149" spans="1:7" x14ac:dyDescent="0.2">
      <c r="A149">
        <v>475</v>
      </c>
      <c r="B149" t="s">
        <v>169</v>
      </c>
      <c r="C149" s="13">
        <v>5451</v>
      </c>
      <c r="D149" s="13">
        <v>6588617.2126064654</v>
      </c>
      <c r="E149" s="13">
        <v>6957395.0926064644</v>
      </c>
      <c r="F149" s="15">
        <f t="shared" si="4"/>
        <v>368777.87999999896</v>
      </c>
      <c r="G149" s="13">
        <f t="shared" si="5"/>
        <v>67.653252614199033</v>
      </c>
    </row>
    <row r="150" spans="1:7" x14ac:dyDescent="0.2">
      <c r="A150">
        <v>480</v>
      </c>
      <c r="B150" t="s">
        <v>170</v>
      </c>
      <c r="C150" s="13">
        <v>1999</v>
      </c>
      <c r="D150" s="13">
        <v>1348466.0133018647</v>
      </c>
      <c r="E150" s="13">
        <v>1503333.1133018644</v>
      </c>
      <c r="F150" s="15">
        <f t="shared" si="4"/>
        <v>154867.09999999963</v>
      </c>
      <c r="G150" s="13">
        <f t="shared" si="5"/>
        <v>77.472286143071344</v>
      </c>
    </row>
    <row r="151" spans="1:7" x14ac:dyDescent="0.2">
      <c r="A151">
        <v>481</v>
      </c>
      <c r="B151" t="s">
        <v>171</v>
      </c>
      <c r="C151" s="13">
        <v>9543</v>
      </c>
      <c r="D151" s="13">
        <v>6703593.9938688232</v>
      </c>
      <c r="E151" s="13">
        <v>7338552.2338688252</v>
      </c>
      <c r="F151" s="15">
        <f t="shared" si="4"/>
        <v>634958.24000000209</v>
      </c>
      <c r="G151" s="13">
        <f t="shared" si="5"/>
        <v>66.536544063711844</v>
      </c>
    </row>
    <row r="152" spans="1:7" x14ac:dyDescent="0.2">
      <c r="A152">
        <v>483</v>
      </c>
      <c r="B152" t="s">
        <v>172</v>
      </c>
      <c r="C152" s="13">
        <v>1078</v>
      </c>
      <c r="D152" s="13">
        <v>2083395.7286402744</v>
      </c>
      <c r="E152" s="13">
        <v>2161931.8986402745</v>
      </c>
      <c r="F152" s="15">
        <f t="shared" si="4"/>
        <v>78536.170000000158</v>
      </c>
      <c r="G152" s="13">
        <f t="shared" si="5"/>
        <v>72.853589981447271</v>
      </c>
    </row>
    <row r="153" spans="1:7" x14ac:dyDescent="0.2">
      <c r="A153">
        <v>484</v>
      </c>
      <c r="B153" t="s">
        <v>173</v>
      </c>
      <c r="C153" s="13">
        <v>3066</v>
      </c>
      <c r="D153" s="13">
        <v>977508.99191928795</v>
      </c>
      <c r="E153" s="13">
        <v>1216692.8819192876</v>
      </c>
      <c r="F153" s="15">
        <f t="shared" si="4"/>
        <v>239183.88999999966</v>
      </c>
      <c r="G153" s="13">
        <f t="shared" si="5"/>
        <v>78.011705805609807</v>
      </c>
    </row>
    <row r="154" spans="1:7" x14ac:dyDescent="0.2">
      <c r="A154">
        <v>489</v>
      </c>
      <c r="B154" t="s">
        <v>174</v>
      </c>
      <c r="C154" s="13">
        <v>1868</v>
      </c>
      <c r="D154" s="13">
        <v>924804.61406807532</v>
      </c>
      <c r="E154" s="13">
        <v>1070516.6340680753</v>
      </c>
      <c r="F154" s="15">
        <f t="shared" si="4"/>
        <v>145712.02000000002</v>
      </c>
      <c r="G154" s="13">
        <f t="shared" si="5"/>
        <v>78.004293361884379</v>
      </c>
    </row>
    <row r="155" spans="1:7" x14ac:dyDescent="0.2">
      <c r="A155">
        <v>491</v>
      </c>
      <c r="B155" t="s">
        <v>175</v>
      </c>
      <c r="C155" s="13">
        <v>52583</v>
      </c>
      <c r="D155" s="13">
        <v>15415959.854735026</v>
      </c>
      <c r="E155" s="13">
        <v>20315570.414735034</v>
      </c>
      <c r="F155" s="15">
        <f t="shared" si="4"/>
        <v>4899610.560000008</v>
      </c>
      <c r="G155" s="13">
        <f t="shared" si="5"/>
        <v>93.178604491946217</v>
      </c>
    </row>
    <row r="156" spans="1:7" x14ac:dyDescent="0.2">
      <c r="A156">
        <v>494</v>
      </c>
      <c r="B156" t="s">
        <v>176</v>
      </c>
      <c r="C156" s="13">
        <v>8903</v>
      </c>
      <c r="D156" s="13">
        <v>12989403.359351192</v>
      </c>
      <c r="E156" s="13">
        <v>13706722.719351193</v>
      </c>
      <c r="F156" s="15">
        <f t="shared" si="4"/>
        <v>717319.36000000127</v>
      </c>
      <c r="G156" s="13">
        <f t="shared" si="5"/>
        <v>80.570522295855469</v>
      </c>
    </row>
    <row r="157" spans="1:7" x14ac:dyDescent="0.2">
      <c r="A157">
        <v>495</v>
      </c>
      <c r="B157" t="s">
        <v>177</v>
      </c>
      <c r="C157" s="13">
        <v>1558</v>
      </c>
      <c r="D157" s="13">
        <v>873321.19218334975</v>
      </c>
      <c r="E157" s="13">
        <v>999358.97218335001</v>
      </c>
      <c r="F157" s="15">
        <f t="shared" si="4"/>
        <v>126037.78000000026</v>
      </c>
      <c r="G157" s="13">
        <f t="shared" si="5"/>
        <v>80.897163029525203</v>
      </c>
    </row>
    <row r="158" spans="1:7" x14ac:dyDescent="0.2">
      <c r="A158">
        <v>498</v>
      </c>
      <c r="B158" t="s">
        <v>178</v>
      </c>
      <c r="C158" s="13">
        <v>2297</v>
      </c>
      <c r="D158" s="13">
        <v>2777023.7496504183</v>
      </c>
      <c r="E158" s="13">
        <v>2984153.429650418</v>
      </c>
      <c r="F158" s="15">
        <f t="shared" si="4"/>
        <v>207129.6799999997</v>
      </c>
      <c r="G158" s="13">
        <f t="shared" si="5"/>
        <v>90.17400087070078</v>
      </c>
    </row>
    <row r="159" spans="1:7" x14ac:dyDescent="0.2">
      <c r="A159">
        <v>499</v>
      </c>
      <c r="B159" t="s">
        <v>179</v>
      </c>
      <c r="C159" s="13">
        <v>19453</v>
      </c>
      <c r="D159" s="13">
        <v>19786444.999655616</v>
      </c>
      <c r="E159" s="13">
        <v>21068568.209655616</v>
      </c>
      <c r="F159" s="15">
        <f t="shared" si="4"/>
        <v>1282123.2100000009</v>
      </c>
      <c r="G159" s="13">
        <f t="shared" si="5"/>
        <v>65.908765229013568</v>
      </c>
    </row>
    <row r="160" spans="1:7" x14ac:dyDescent="0.2">
      <c r="A160">
        <v>500</v>
      </c>
      <c r="B160" t="s">
        <v>180</v>
      </c>
      <c r="C160" s="13">
        <v>10267</v>
      </c>
      <c r="D160" s="13">
        <v>8396818.3287557121</v>
      </c>
      <c r="E160" s="13">
        <v>9193154.6587557085</v>
      </c>
      <c r="F160" s="15">
        <f t="shared" si="4"/>
        <v>796336.32999999635</v>
      </c>
      <c r="G160" s="13">
        <f t="shared" si="5"/>
        <v>77.562708678289312</v>
      </c>
    </row>
    <row r="161" spans="1:7" x14ac:dyDescent="0.2">
      <c r="A161">
        <v>503</v>
      </c>
      <c r="B161" t="s">
        <v>181</v>
      </c>
      <c r="C161" s="13">
        <v>7645</v>
      </c>
      <c r="D161" s="13">
        <v>4356769.5873166798</v>
      </c>
      <c r="E161" s="13">
        <v>4908124.4473166792</v>
      </c>
      <c r="F161" s="15">
        <f t="shared" si="4"/>
        <v>551354.8599999994</v>
      </c>
      <c r="G161" s="13">
        <f t="shared" si="5"/>
        <v>72.119667756703649</v>
      </c>
    </row>
    <row r="162" spans="1:7" x14ac:dyDescent="0.2">
      <c r="A162">
        <v>504</v>
      </c>
      <c r="B162" t="s">
        <v>182</v>
      </c>
      <c r="C162" s="13">
        <v>1871</v>
      </c>
      <c r="D162" s="13">
        <v>1403564.443172052</v>
      </c>
      <c r="E162" s="13">
        <v>1572575.903172052</v>
      </c>
      <c r="F162" s="15">
        <f t="shared" si="4"/>
        <v>169011.45999999996</v>
      </c>
      <c r="G162" s="13">
        <f t="shared" si="5"/>
        <v>90.332153928380521</v>
      </c>
    </row>
    <row r="163" spans="1:7" x14ac:dyDescent="0.2">
      <c r="A163">
        <v>505</v>
      </c>
      <c r="B163" t="s">
        <v>183</v>
      </c>
      <c r="C163" s="13">
        <v>20783</v>
      </c>
      <c r="D163" s="13">
        <v>14885151.861152273</v>
      </c>
      <c r="E163" s="13">
        <v>16396063.52115228</v>
      </c>
      <c r="F163" s="15">
        <f t="shared" si="4"/>
        <v>1510911.6600000076</v>
      </c>
      <c r="G163" s="13">
        <f t="shared" si="5"/>
        <v>72.69940143386458</v>
      </c>
    </row>
    <row r="164" spans="1:7" x14ac:dyDescent="0.2">
      <c r="A164">
        <v>507</v>
      </c>
      <c r="B164" t="s">
        <v>184</v>
      </c>
      <c r="C164" s="13">
        <v>5676</v>
      </c>
      <c r="D164" s="13">
        <v>880601.11862387066</v>
      </c>
      <c r="E164" s="13">
        <v>1323683.1086238699</v>
      </c>
      <c r="F164" s="15">
        <f t="shared" si="4"/>
        <v>443081.98999999929</v>
      </c>
      <c r="G164" s="13">
        <f t="shared" si="5"/>
        <v>78.062366102889229</v>
      </c>
    </row>
    <row r="165" spans="1:7" x14ac:dyDescent="0.2">
      <c r="A165">
        <v>508</v>
      </c>
      <c r="B165" t="s">
        <v>185</v>
      </c>
      <c r="C165" s="13">
        <v>9673</v>
      </c>
      <c r="D165" s="13">
        <v>549117.47414105933</v>
      </c>
      <c r="E165" s="13">
        <v>1433319.3341410605</v>
      </c>
      <c r="F165" s="15">
        <f t="shared" si="4"/>
        <v>884201.86000000115</v>
      </c>
      <c r="G165" s="13">
        <f t="shared" si="5"/>
        <v>91.409269099555587</v>
      </c>
    </row>
    <row r="166" spans="1:7" x14ac:dyDescent="0.2">
      <c r="A166">
        <v>529</v>
      </c>
      <c r="B166" t="s">
        <v>186</v>
      </c>
      <c r="C166" s="13">
        <v>19427</v>
      </c>
      <c r="D166" s="13">
        <v>4070144.3002463579</v>
      </c>
      <c r="E166" s="13">
        <v>5533482.7702463539</v>
      </c>
      <c r="F166" s="15">
        <f t="shared" si="4"/>
        <v>1463338.469999996</v>
      </c>
      <c r="G166" s="13">
        <f t="shared" si="5"/>
        <v>75.324984300200541</v>
      </c>
    </row>
    <row r="167" spans="1:7" x14ac:dyDescent="0.2">
      <c r="A167">
        <v>531</v>
      </c>
      <c r="B167" t="s">
        <v>187</v>
      </c>
      <c r="C167" s="13">
        <v>5256</v>
      </c>
      <c r="D167" s="13">
        <v>3123858.1010100087</v>
      </c>
      <c r="E167" s="13">
        <v>3594526.9810100077</v>
      </c>
      <c r="F167" s="15">
        <f t="shared" si="4"/>
        <v>470668.87999999896</v>
      </c>
      <c r="G167" s="13">
        <f t="shared" si="5"/>
        <v>89.548873668188534</v>
      </c>
    </row>
    <row r="168" spans="1:7" x14ac:dyDescent="0.2">
      <c r="A168">
        <v>535</v>
      </c>
      <c r="B168" t="s">
        <v>188</v>
      </c>
      <c r="C168" s="13">
        <v>10500</v>
      </c>
      <c r="D168" s="13">
        <v>14607306.980716048</v>
      </c>
      <c r="E168" s="13">
        <v>15354365.70071605</v>
      </c>
      <c r="F168" s="15">
        <f t="shared" si="4"/>
        <v>747058.72000000253</v>
      </c>
      <c r="G168" s="13">
        <f t="shared" si="5"/>
        <v>71.148449523809759</v>
      </c>
    </row>
    <row r="169" spans="1:7" x14ac:dyDescent="0.2">
      <c r="A169">
        <v>536</v>
      </c>
      <c r="B169" t="s">
        <v>189</v>
      </c>
      <c r="C169" s="13">
        <v>34476</v>
      </c>
      <c r="D169" s="13">
        <v>19539015.544062998</v>
      </c>
      <c r="E169" s="13">
        <v>22565338.214063004</v>
      </c>
      <c r="F169" s="15">
        <f t="shared" si="4"/>
        <v>3026322.6700000055</v>
      </c>
      <c r="G169" s="13">
        <f t="shared" si="5"/>
        <v>87.780562420234531</v>
      </c>
    </row>
    <row r="170" spans="1:7" x14ac:dyDescent="0.2">
      <c r="A170">
        <v>538</v>
      </c>
      <c r="B170" t="s">
        <v>190</v>
      </c>
      <c r="C170" s="13">
        <v>4693</v>
      </c>
      <c r="D170" s="13">
        <v>4230231.2336015012</v>
      </c>
      <c r="E170" s="13">
        <v>4547125.4936015019</v>
      </c>
      <c r="F170" s="15">
        <f t="shared" si="4"/>
        <v>316894.26000000071</v>
      </c>
      <c r="G170" s="13">
        <f t="shared" si="5"/>
        <v>67.524879607926849</v>
      </c>
    </row>
    <row r="171" spans="1:7" x14ac:dyDescent="0.2">
      <c r="A171">
        <v>541</v>
      </c>
      <c r="B171" t="s">
        <v>191</v>
      </c>
      <c r="C171" s="13">
        <v>9501</v>
      </c>
      <c r="D171" s="13">
        <v>5687437.3935074266</v>
      </c>
      <c r="E171" s="13">
        <v>6594497.6535074245</v>
      </c>
      <c r="F171" s="15">
        <f t="shared" si="4"/>
        <v>907060.25999999791</v>
      </c>
      <c r="G171" s="13">
        <f t="shared" si="5"/>
        <v>95.469977897063245</v>
      </c>
    </row>
    <row r="172" spans="1:7" x14ac:dyDescent="0.2">
      <c r="A172">
        <v>543</v>
      </c>
      <c r="B172" t="s">
        <v>192</v>
      </c>
      <c r="C172" s="13">
        <v>43663</v>
      </c>
      <c r="D172" s="13">
        <v>27833065.931889866</v>
      </c>
      <c r="E172" s="13">
        <v>31088804.581889872</v>
      </c>
      <c r="F172" s="15">
        <f t="shared" si="4"/>
        <v>3255738.650000006</v>
      </c>
      <c r="G172" s="13">
        <f t="shared" si="5"/>
        <v>74.565161578453285</v>
      </c>
    </row>
    <row r="173" spans="1:7" x14ac:dyDescent="0.2">
      <c r="A173">
        <v>545</v>
      </c>
      <c r="B173" t="s">
        <v>193</v>
      </c>
      <c r="C173" s="13">
        <v>9558</v>
      </c>
      <c r="D173" s="13">
        <v>10547114.542636201</v>
      </c>
      <c r="E173" s="13">
        <v>11209332.6626362</v>
      </c>
      <c r="F173" s="15">
        <f t="shared" si="4"/>
        <v>662218.11999999918</v>
      </c>
      <c r="G173" s="13">
        <f t="shared" si="5"/>
        <v>69.284172421008492</v>
      </c>
    </row>
    <row r="174" spans="1:7" x14ac:dyDescent="0.2">
      <c r="A174">
        <v>560</v>
      </c>
      <c r="B174" t="s">
        <v>194</v>
      </c>
      <c r="C174" s="13">
        <v>15882</v>
      </c>
      <c r="D174" s="13">
        <v>10988587.987124622</v>
      </c>
      <c r="E174" s="13">
        <v>12317101.167124622</v>
      </c>
      <c r="F174" s="15">
        <f t="shared" si="4"/>
        <v>1328513.1799999997</v>
      </c>
      <c r="G174" s="13">
        <f t="shared" si="5"/>
        <v>83.648985014481781</v>
      </c>
    </row>
    <row r="175" spans="1:7" x14ac:dyDescent="0.2">
      <c r="A175">
        <v>561</v>
      </c>
      <c r="B175" t="s">
        <v>195</v>
      </c>
      <c r="C175" s="13">
        <v>1334</v>
      </c>
      <c r="D175" s="13">
        <v>983055.97034078452</v>
      </c>
      <c r="E175" s="13">
        <v>1083499.2903407842</v>
      </c>
      <c r="F175" s="15">
        <f t="shared" si="4"/>
        <v>100443.31999999972</v>
      </c>
      <c r="G175" s="13">
        <f t="shared" si="5"/>
        <v>75.29484257871043</v>
      </c>
    </row>
    <row r="176" spans="1:7" x14ac:dyDescent="0.2">
      <c r="A176">
        <v>562</v>
      </c>
      <c r="B176" t="s">
        <v>196</v>
      </c>
      <c r="C176" s="13">
        <v>9008</v>
      </c>
      <c r="D176" s="13">
        <v>4851618.2045474602</v>
      </c>
      <c r="E176" s="13">
        <v>5587755.1345474599</v>
      </c>
      <c r="F176" s="15">
        <f t="shared" si="4"/>
        <v>736136.9299999997</v>
      </c>
      <c r="G176" s="13">
        <f t="shared" si="5"/>
        <v>81.720351909413822</v>
      </c>
    </row>
    <row r="177" spans="1:7" x14ac:dyDescent="0.2">
      <c r="A177">
        <v>563</v>
      </c>
      <c r="B177" t="s">
        <v>197</v>
      </c>
      <c r="C177" s="13">
        <v>7155</v>
      </c>
      <c r="D177" s="13">
        <v>6410666.6019456359</v>
      </c>
      <c r="E177" s="13">
        <v>6983888.1219456336</v>
      </c>
      <c r="F177" s="15">
        <f t="shared" si="4"/>
        <v>573221.51999999769</v>
      </c>
      <c r="G177" s="13">
        <f t="shared" si="5"/>
        <v>80.114817610062573</v>
      </c>
    </row>
    <row r="178" spans="1:7" x14ac:dyDescent="0.2">
      <c r="A178">
        <v>564</v>
      </c>
      <c r="B178" t="s">
        <v>198</v>
      </c>
      <c r="C178" s="13">
        <v>207327</v>
      </c>
      <c r="D178" s="13">
        <v>118348006.72697836</v>
      </c>
      <c r="E178" s="13">
        <v>139664583.83697832</v>
      </c>
      <c r="F178" s="15">
        <f t="shared" si="4"/>
        <v>21316577.109999955</v>
      </c>
      <c r="G178" s="13">
        <f t="shared" si="5"/>
        <v>102.81621356600903</v>
      </c>
    </row>
    <row r="179" spans="1:7" x14ac:dyDescent="0.2">
      <c r="A179">
        <v>576</v>
      </c>
      <c r="B179" t="s">
        <v>199</v>
      </c>
      <c r="C179" s="13">
        <v>2861</v>
      </c>
      <c r="D179" s="13">
        <v>447203.33466567774</v>
      </c>
      <c r="E179" s="13">
        <v>662963.46466567775</v>
      </c>
      <c r="F179" s="15">
        <f t="shared" si="4"/>
        <v>215760.13</v>
      </c>
      <c r="G179" s="13">
        <f t="shared" si="5"/>
        <v>75.414236281020621</v>
      </c>
    </row>
    <row r="180" spans="1:7" x14ac:dyDescent="0.2">
      <c r="A180">
        <v>577</v>
      </c>
      <c r="B180" t="s">
        <v>200</v>
      </c>
      <c r="C180" s="13">
        <v>10922</v>
      </c>
      <c r="D180" s="13">
        <v>7835940.1495970683</v>
      </c>
      <c r="E180" s="13">
        <v>8609078.5095970687</v>
      </c>
      <c r="F180" s="15">
        <f t="shared" si="4"/>
        <v>773138.36000000034</v>
      </c>
      <c r="G180" s="13">
        <f t="shared" si="5"/>
        <v>70.787251419154032</v>
      </c>
    </row>
    <row r="181" spans="1:7" x14ac:dyDescent="0.2">
      <c r="A181">
        <v>578</v>
      </c>
      <c r="B181" t="s">
        <v>201</v>
      </c>
      <c r="C181" s="13">
        <v>3235</v>
      </c>
      <c r="D181" s="13">
        <v>2201329.2591393837</v>
      </c>
      <c r="E181" s="13">
        <v>2493465.5291393832</v>
      </c>
      <c r="F181" s="15">
        <f t="shared" si="4"/>
        <v>292136.26999999955</v>
      </c>
      <c r="G181" s="13">
        <f t="shared" si="5"/>
        <v>90.304874806800484</v>
      </c>
    </row>
    <row r="182" spans="1:7" x14ac:dyDescent="0.2">
      <c r="A182">
        <v>580</v>
      </c>
      <c r="B182" t="s">
        <v>202</v>
      </c>
      <c r="C182" s="13">
        <v>4655</v>
      </c>
      <c r="D182" s="13">
        <v>1420300.7109251353</v>
      </c>
      <c r="E182" s="13">
        <v>1788989.8909251359</v>
      </c>
      <c r="F182" s="15">
        <f t="shared" si="4"/>
        <v>368689.18000000063</v>
      </c>
      <c r="G182" s="13">
        <f t="shared" si="5"/>
        <v>79.202831364124734</v>
      </c>
    </row>
    <row r="183" spans="1:7" x14ac:dyDescent="0.2">
      <c r="A183">
        <v>581</v>
      </c>
      <c r="B183" t="s">
        <v>203</v>
      </c>
      <c r="C183" s="13">
        <v>6352</v>
      </c>
      <c r="D183" s="13">
        <v>3328170.5478133834</v>
      </c>
      <c r="E183" s="13">
        <v>3863125.897813384</v>
      </c>
      <c r="F183" s="15">
        <f t="shared" si="4"/>
        <v>534955.35000000056</v>
      </c>
      <c r="G183" s="13">
        <f t="shared" si="5"/>
        <v>84.218411523929561</v>
      </c>
    </row>
    <row r="184" spans="1:7" x14ac:dyDescent="0.2">
      <c r="A184">
        <v>583</v>
      </c>
      <c r="B184" t="s">
        <v>204</v>
      </c>
      <c r="C184" s="13">
        <v>931</v>
      </c>
      <c r="D184" s="13">
        <v>778013.54954019852</v>
      </c>
      <c r="E184" s="13">
        <v>867408.71954019868</v>
      </c>
      <c r="F184" s="15">
        <f t="shared" si="4"/>
        <v>89395.170000000158</v>
      </c>
      <c r="G184" s="13">
        <f t="shared" si="5"/>
        <v>96.020590762621012</v>
      </c>
    </row>
    <row r="185" spans="1:7" x14ac:dyDescent="0.2">
      <c r="A185">
        <v>584</v>
      </c>
      <c r="B185" t="s">
        <v>205</v>
      </c>
      <c r="C185" s="13">
        <v>2706</v>
      </c>
      <c r="D185" s="13">
        <v>5525774.1407506019</v>
      </c>
      <c r="E185" s="13">
        <v>5717514.2507506013</v>
      </c>
      <c r="F185" s="15">
        <f t="shared" si="4"/>
        <v>191740.1099999994</v>
      </c>
      <c r="G185" s="13">
        <f t="shared" si="5"/>
        <v>70.857394678492014</v>
      </c>
    </row>
    <row r="186" spans="1:7" x14ac:dyDescent="0.2">
      <c r="A186">
        <v>588</v>
      </c>
      <c r="B186" t="s">
        <v>206</v>
      </c>
      <c r="C186" s="13">
        <v>1654</v>
      </c>
      <c r="D186" s="13">
        <v>419008.31234798656</v>
      </c>
      <c r="E186" s="13">
        <v>546700.80234798638</v>
      </c>
      <c r="F186" s="15">
        <f t="shared" si="4"/>
        <v>127692.48999999982</v>
      </c>
      <c r="G186" s="13">
        <f t="shared" si="5"/>
        <v>77.202230955259864</v>
      </c>
    </row>
    <row r="187" spans="1:7" x14ac:dyDescent="0.2">
      <c r="A187">
        <v>592</v>
      </c>
      <c r="B187" t="s">
        <v>207</v>
      </c>
      <c r="C187" s="13">
        <v>3772</v>
      </c>
      <c r="D187" s="13">
        <v>3563856.7121611363</v>
      </c>
      <c r="E187" s="13">
        <v>3881752.892161137</v>
      </c>
      <c r="F187" s="15">
        <f t="shared" si="4"/>
        <v>317896.18000000063</v>
      </c>
      <c r="G187" s="13">
        <f t="shared" si="5"/>
        <v>84.277884411452973</v>
      </c>
    </row>
    <row r="188" spans="1:7" x14ac:dyDescent="0.2">
      <c r="A188">
        <v>593</v>
      </c>
      <c r="B188" t="s">
        <v>208</v>
      </c>
      <c r="C188" s="13">
        <v>17375</v>
      </c>
      <c r="D188" s="13">
        <v>4222742.5045052171</v>
      </c>
      <c r="E188" s="13">
        <v>5723081.9845052138</v>
      </c>
      <c r="F188" s="15">
        <f t="shared" si="4"/>
        <v>1500339.4799999967</v>
      </c>
      <c r="G188" s="13">
        <f t="shared" si="5"/>
        <v>86.350473669064556</v>
      </c>
    </row>
    <row r="189" spans="1:7" x14ac:dyDescent="0.2">
      <c r="A189">
        <v>595</v>
      </c>
      <c r="B189" t="s">
        <v>209</v>
      </c>
      <c r="C189" s="13">
        <v>4321</v>
      </c>
      <c r="D189" s="13">
        <v>3595948.4537519137</v>
      </c>
      <c r="E189" s="13">
        <v>3916208.9337519133</v>
      </c>
      <c r="F189" s="15">
        <f t="shared" si="4"/>
        <v>320260.47999999952</v>
      </c>
      <c r="G189" s="13">
        <f t="shared" si="5"/>
        <v>74.117213607961006</v>
      </c>
    </row>
    <row r="190" spans="1:7" x14ac:dyDescent="0.2">
      <c r="A190">
        <v>598</v>
      </c>
      <c r="B190" t="s">
        <v>210</v>
      </c>
      <c r="C190" s="13">
        <v>19066</v>
      </c>
      <c r="D190" s="13">
        <v>11007485.245612307</v>
      </c>
      <c r="E190" s="13">
        <v>12702160.875612305</v>
      </c>
      <c r="F190" s="15">
        <f t="shared" si="4"/>
        <v>1694675.629999999</v>
      </c>
      <c r="G190" s="13">
        <f t="shared" si="5"/>
        <v>88.884696842546887</v>
      </c>
    </row>
    <row r="191" spans="1:7" x14ac:dyDescent="0.2">
      <c r="A191">
        <v>599</v>
      </c>
      <c r="B191" t="s">
        <v>211</v>
      </c>
      <c r="C191" s="13">
        <v>11174</v>
      </c>
      <c r="D191" s="13">
        <v>17553874.288712289</v>
      </c>
      <c r="E191" s="13">
        <v>18166929.098712292</v>
      </c>
      <c r="F191" s="15">
        <f t="shared" si="4"/>
        <v>613054.81000000238</v>
      </c>
      <c r="G191" s="13">
        <f t="shared" si="5"/>
        <v>54.864400393771469</v>
      </c>
    </row>
    <row r="192" spans="1:7" x14ac:dyDescent="0.2">
      <c r="A192">
        <v>601</v>
      </c>
      <c r="B192" t="s">
        <v>212</v>
      </c>
      <c r="C192" s="13">
        <v>3931</v>
      </c>
      <c r="D192" s="13">
        <v>3345396.3147327756</v>
      </c>
      <c r="E192" s="13">
        <v>3678398.2447327753</v>
      </c>
      <c r="F192" s="15">
        <f t="shared" si="4"/>
        <v>333001.9299999997</v>
      </c>
      <c r="G192" s="13">
        <f t="shared" si="5"/>
        <v>84.711760366318927</v>
      </c>
    </row>
    <row r="193" spans="1:7" x14ac:dyDescent="0.2">
      <c r="A193">
        <v>604</v>
      </c>
      <c r="B193" t="s">
        <v>213</v>
      </c>
      <c r="C193" s="13">
        <v>19803</v>
      </c>
      <c r="D193" s="13">
        <v>11629060.16893441</v>
      </c>
      <c r="E193" s="13">
        <v>13162606.84893441</v>
      </c>
      <c r="F193" s="15">
        <f t="shared" si="4"/>
        <v>1533546.6799999997</v>
      </c>
      <c r="G193" s="13">
        <f t="shared" si="5"/>
        <v>77.440119173862527</v>
      </c>
    </row>
    <row r="194" spans="1:7" x14ac:dyDescent="0.2">
      <c r="A194">
        <v>607</v>
      </c>
      <c r="B194" t="s">
        <v>214</v>
      </c>
      <c r="C194" s="13">
        <v>4201</v>
      </c>
      <c r="D194" s="13">
        <v>2940832.344977167</v>
      </c>
      <c r="E194" s="13">
        <v>3326898.784977166</v>
      </c>
      <c r="F194" s="15">
        <f t="shared" si="4"/>
        <v>386066.43999999901</v>
      </c>
      <c r="G194" s="13">
        <f t="shared" si="5"/>
        <v>91.898700309449893</v>
      </c>
    </row>
    <row r="195" spans="1:7" x14ac:dyDescent="0.2">
      <c r="A195">
        <v>608</v>
      </c>
      <c r="B195" t="s">
        <v>215</v>
      </c>
      <c r="C195" s="13">
        <v>2063</v>
      </c>
      <c r="D195" s="13">
        <v>1416348.4866480485</v>
      </c>
      <c r="E195" s="13">
        <v>1577013.0366480483</v>
      </c>
      <c r="F195" s="15">
        <f t="shared" si="4"/>
        <v>160664.54999999981</v>
      </c>
      <c r="G195" s="13">
        <f t="shared" si="5"/>
        <v>77.879083858458472</v>
      </c>
    </row>
    <row r="196" spans="1:7" x14ac:dyDescent="0.2">
      <c r="A196">
        <v>609</v>
      </c>
      <c r="B196" t="s">
        <v>216</v>
      </c>
      <c r="C196" s="13">
        <v>83684</v>
      </c>
      <c r="D196" s="13">
        <v>28817579.595950518</v>
      </c>
      <c r="E196" s="13">
        <v>37131628.975950517</v>
      </c>
      <c r="F196" s="15">
        <f t="shared" si="4"/>
        <v>8314049.379999999</v>
      </c>
      <c r="G196" s="13">
        <f t="shared" si="5"/>
        <v>99.35052554849193</v>
      </c>
    </row>
    <row r="197" spans="1:7" x14ac:dyDescent="0.2">
      <c r="A197">
        <v>611</v>
      </c>
      <c r="B197" t="s">
        <v>217</v>
      </c>
      <c r="C197" s="13">
        <v>5070</v>
      </c>
      <c r="D197" s="13">
        <v>4094785.9419310982</v>
      </c>
      <c r="E197" s="13">
        <v>4443752.3119310979</v>
      </c>
      <c r="F197" s="15">
        <f t="shared" si="4"/>
        <v>348966.36999999965</v>
      </c>
      <c r="G197" s="13">
        <f t="shared" si="5"/>
        <v>68.829658777120244</v>
      </c>
    </row>
    <row r="198" spans="1:7" x14ac:dyDescent="0.2">
      <c r="A198">
        <v>614</v>
      </c>
      <c r="B198" t="s">
        <v>218</v>
      </c>
      <c r="C198" s="13">
        <v>3117</v>
      </c>
      <c r="D198" s="13">
        <v>3485273.7446446116</v>
      </c>
      <c r="E198" s="13">
        <v>3764699.9546446111</v>
      </c>
      <c r="F198" s="15">
        <f t="shared" si="4"/>
        <v>279426.2099999995</v>
      </c>
      <c r="G198" s="13">
        <f t="shared" si="5"/>
        <v>89.645880654475292</v>
      </c>
    </row>
    <row r="199" spans="1:7" x14ac:dyDescent="0.2">
      <c r="A199">
        <v>615</v>
      </c>
      <c r="B199" t="s">
        <v>219</v>
      </c>
      <c r="C199" s="13">
        <v>7779</v>
      </c>
      <c r="D199" s="13">
        <v>11261926.869281482</v>
      </c>
      <c r="E199" s="13">
        <v>11937941.199281484</v>
      </c>
      <c r="F199" s="15">
        <f t="shared" si="4"/>
        <v>676014.33000000194</v>
      </c>
      <c r="G199" s="13">
        <f t="shared" si="5"/>
        <v>86.902472040108236</v>
      </c>
    </row>
    <row r="200" spans="1:7" x14ac:dyDescent="0.2">
      <c r="A200">
        <v>616</v>
      </c>
      <c r="B200" t="s">
        <v>220</v>
      </c>
      <c r="C200" s="13">
        <v>1833</v>
      </c>
      <c r="D200" s="13">
        <v>1261740.1256710445</v>
      </c>
      <c r="E200" s="13">
        <v>1418267.9556710441</v>
      </c>
      <c r="F200" s="15">
        <f t="shared" si="4"/>
        <v>156527.82999999961</v>
      </c>
      <c r="G200" s="13">
        <f t="shared" si="5"/>
        <v>85.394342607746651</v>
      </c>
    </row>
    <row r="201" spans="1:7" x14ac:dyDescent="0.2">
      <c r="A201">
        <v>619</v>
      </c>
      <c r="B201" t="s">
        <v>221</v>
      </c>
      <c r="C201" s="13">
        <v>2785</v>
      </c>
      <c r="D201" s="13">
        <v>1788675.7777692212</v>
      </c>
      <c r="E201" s="13">
        <v>2007476.7777692215</v>
      </c>
      <c r="F201" s="15">
        <f t="shared" ref="F201:F264" si="6">E201-D201</f>
        <v>218801.00000000023</v>
      </c>
      <c r="G201" s="13">
        <f t="shared" ref="G201:G264" si="7">F201/C201</f>
        <v>78.564093357271176</v>
      </c>
    </row>
    <row r="202" spans="1:7" x14ac:dyDescent="0.2">
      <c r="A202">
        <v>620</v>
      </c>
      <c r="B202" t="s">
        <v>222</v>
      </c>
      <c r="C202" s="13">
        <v>2491</v>
      </c>
      <c r="D202" s="13">
        <v>2544926.3522515027</v>
      </c>
      <c r="E202" s="13">
        <v>2781086.7322515021</v>
      </c>
      <c r="F202" s="15">
        <f t="shared" si="6"/>
        <v>236160.37999999942</v>
      </c>
      <c r="G202" s="13">
        <f t="shared" si="7"/>
        <v>94.805451625852839</v>
      </c>
    </row>
    <row r="203" spans="1:7" x14ac:dyDescent="0.2">
      <c r="A203">
        <v>623</v>
      </c>
      <c r="B203" t="s">
        <v>223</v>
      </c>
      <c r="C203" s="13">
        <v>2137</v>
      </c>
      <c r="D203" s="13">
        <v>900516.79975161341</v>
      </c>
      <c r="E203" s="13">
        <v>1053704.6097516138</v>
      </c>
      <c r="F203" s="15">
        <f t="shared" si="6"/>
        <v>153187.81000000041</v>
      </c>
      <c r="G203" s="13">
        <f t="shared" si="7"/>
        <v>71.683579784745163</v>
      </c>
    </row>
    <row r="204" spans="1:7" x14ac:dyDescent="0.2">
      <c r="A204">
        <v>624</v>
      </c>
      <c r="B204" t="s">
        <v>224</v>
      </c>
      <c r="C204" s="13">
        <v>5125</v>
      </c>
      <c r="D204" s="13">
        <v>2806464.1974992631</v>
      </c>
      <c r="E204" s="13">
        <v>3209681.4774992624</v>
      </c>
      <c r="F204" s="15">
        <f t="shared" si="6"/>
        <v>403217.27999999933</v>
      </c>
      <c r="G204" s="13">
        <f t="shared" si="7"/>
        <v>78.67654243902426</v>
      </c>
    </row>
    <row r="205" spans="1:7" x14ac:dyDescent="0.2">
      <c r="A205">
        <v>625</v>
      </c>
      <c r="B205" t="s">
        <v>225</v>
      </c>
      <c r="C205" s="13">
        <v>3051</v>
      </c>
      <c r="D205" s="13">
        <v>2614016.5605597245</v>
      </c>
      <c r="E205" s="13">
        <v>2842376.4005597243</v>
      </c>
      <c r="F205" s="15">
        <f t="shared" si="6"/>
        <v>228359.83999999985</v>
      </c>
      <c r="G205" s="13">
        <f t="shared" si="7"/>
        <v>74.847538511963236</v>
      </c>
    </row>
    <row r="206" spans="1:7" x14ac:dyDescent="0.2">
      <c r="A206">
        <v>626</v>
      </c>
      <c r="B206" t="s">
        <v>226</v>
      </c>
      <c r="C206" s="13">
        <v>5033</v>
      </c>
      <c r="D206" s="13">
        <v>2018060.2954021734</v>
      </c>
      <c r="E206" s="13">
        <v>2425257.125402174</v>
      </c>
      <c r="F206" s="15">
        <f t="shared" si="6"/>
        <v>407196.83000000054</v>
      </c>
      <c r="G206" s="13">
        <f t="shared" si="7"/>
        <v>80.905390423206939</v>
      </c>
    </row>
    <row r="207" spans="1:7" x14ac:dyDescent="0.2">
      <c r="A207">
        <v>630</v>
      </c>
      <c r="B207" t="s">
        <v>227</v>
      </c>
      <c r="C207" s="13">
        <v>1593</v>
      </c>
      <c r="D207" s="13">
        <v>2874058.1599629903</v>
      </c>
      <c r="E207" s="13">
        <v>2986647.6999629904</v>
      </c>
      <c r="F207" s="15">
        <f t="shared" si="6"/>
        <v>112589.54000000004</v>
      </c>
      <c r="G207" s="13">
        <f t="shared" si="7"/>
        <v>70.677677338355323</v>
      </c>
    </row>
    <row r="208" spans="1:7" x14ac:dyDescent="0.2">
      <c r="A208">
        <v>631</v>
      </c>
      <c r="B208" t="s">
        <v>228</v>
      </c>
      <c r="C208" s="13">
        <v>1994</v>
      </c>
      <c r="D208" s="13">
        <v>903193.68862906424</v>
      </c>
      <c r="E208" s="13">
        <v>1044275.678629064</v>
      </c>
      <c r="F208" s="15">
        <f t="shared" si="6"/>
        <v>141081.98999999976</v>
      </c>
      <c r="G208" s="13">
        <f t="shared" si="7"/>
        <v>70.753254764292763</v>
      </c>
    </row>
    <row r="209" spans="1:7" x14ac:dyDescent="0.2">
      <c r="A209">
        <v>635</v>
      </c>
      <c r="B209" t="s">
        <v>229</v>
      </c>
      <c r="C209" s="13">
        <v>6415</v>
      </c>
      <c r="D209" s="13">
        <v>3421955.8939053928</v>
      </c>
      <c r="E209" s="13">
        <v>3922156.1939053936</v>
      </c>
      <c r="F209" s="15">
        <f t="shared" si="6"/>
        <v>500200.30000000075</v>
      </c>
      <c r="G209" s="13">
        <f t="shared" si="7"/>
        <v>77.973546375682105</v>
      </c>
    </row>
    <row r="210" spans="1:7" x14ac:dyDescent="0.2">
      <c r="A210">
        <v>636</v>
      </c>
      <c r="B210" t="s">
        <v>230</v>
      </c>
      <c r="C210" s="13">
        <v>8229</v>
      </c>
      <c r="D210" s="13">
        <v>6538613.4490104187</v>
      </c>
      <c r="E210" s="13">
        <v>7153636.2990104202</v>
      </c>
      <c r="F210" s="15">
        <f t="shared" si="6"/>
        <v>615022.85000000149</v>
      </c>
      <c r="G210" s="13">
        <f t="shared" si="7"/>
        <v>74.738467614534144</v>
      </c>
    </row>
    <row r="211" spans="1:7" x14ac:dyDescent="0.2">
      <c r="A211">
        <v>638</v>
      </c>
      <c r="B211" t="s">
        <v>231</v>
      </c>
      <c r="C211" s="13">
        <v>50619</v>
      </c>
      <c r="D211" s="13">
        <v>22907271.226155683</v>
      </c>
      <c r="E211" s="13">
        <v>27286403.306155682</v>
      </c>
      <c r="F211" s="15">
        <f t="shared" si="6"/>
        <v>4379132.0799999982</v>
      </c>
      <c r="G211" s="13">
        <f t="shared" si="7"/>
        <v>86.51162764969672</v>
      </c>
    </row>
    <row r="212" spans="1:7" x14ac:dyDescent="0.2">
      <c r="A212">
        <v>678</v>
      </c>
      <c r="B212" t="s">
        <v>232</v>
      </c>
      <c r="C212" s="13">
        <v>24353</v>
      </c>
      <c r="D212" s="13">
        <v>18112925.79123874</v>
      </c>
      <c r="E212" s="13">
        <v>20332927.11123874</v>
      </c>
      <c r="F212" s="15">
        <f t="shared" si="6"/>
        <v>2220001.3200000003</v>
      </c>
      <c r="G212" s="13">
        <f t="shared" si="7"/>
        <v>91.159254301318128</v>
      </c>
    </row>
    <row r="213" spans="1:7" x14ac:dyDescent="0.2">
      <c r="A213">
        <v>680</v>
      </c>
      <c r="B213" t="s">
        <v>233</v>
      </c>
      <c r="C213" s="13">
        <v>24407</v>
      </c>
      <c r="D213" s="13">
        <v>8234468.2518968331</v>
      </c>
      <c r="E213" s="13">
        <v>10401939.501896828</v>
      </c>
      <c r="F213" s="15">
        <f t="shared" si="6"/>
        <v>2167471.2499999953</v>
      </c>
      <c r="G213" s="13">
        <f t="shared" si="7"/>
        <v>88.805312000655363</v>
      </c>
    </row>
    <row r="214" spans="1:7" x14ac:dyDescent="0.2">
      <c r="A214">
        <v>681</v>
      </c>
      <c r="B214" t="s">
        <v>234</v>
      </c>
      <c r="C214" s="13">
        <v>3364</v>
      </c>
      <c r="D214" s="13">
        <v>1217432.0304303507</v>
      </c>
      <c r="E214" s="13">
        <v>1504535.7804303516</v>
      </c>
      <c r="F214" s="15">
        <f t="shared" si="6"/>
        <v>287103.75000000093</v>
      </c>
      <c r="G214" s="13">
        <f t="shared" si="7"/>
        <v>85.34594233055914</v>
      </c>
    </row>
    <row r="215" spans="1:7" x14ac:dyDescent="0.2">
      <c r="A215">
        <v>683</v>
      </c>
      <c r="B215" t="s">
        <v>235</v>
      </c>
      <c r="C215" s="13">
        <v>3712</v>
      </c>
      <c r="D215" s="13">
        <v>7378778.1668159049</v>
      </c>
      <c r="E215" s="13">
        <v>7705629.7468159059</v>
      </c>
      <c r="F215" s="15">
        <f t="shared" si="6"/>
        <v>326851.58000000101</v>
      </c>
      <c r="G215" s="13">
        <f t="shared" si="7"/>
        <v>88.05268857758648</v>
      </c>
    </row>
    <row r="216" spans="1:7" x14ac:dyDescent="0.2">
      <c r="A216">
        <v>684</v>
      </c>
      <c r="B216" t="s">
        <v>236</v>
      </c>
      <c r="C216" s="13">
        <v>39040</v>
      </c>
      <c r="D216" s="13">
        <v>7212701.1770127909</v>
      </c>
      <c r="E216" s="13">
        <v>10656484.687012788</v>
      </c>
      <c r="F216" s="15">
        <f t="shared" si="6"/>
        <v>3443783.509999997</v>
      </c>
      <c r="G216" s="13">
        <f t="shared" si="7"/>
        <v>88.211667776639274</v>
      </c>
    </row>
    <row r="217" spans="1:7" x14ac:dyDescent="0.2">
      <c r="A217">
        <v>686</v>
      </c>
      <c r="B217" t="s">
        <v>237</v>
      </c>
      <c r="C217" s="13">
        <v>3053</v>
      </c>
      <c r="D217" s="13">
        <v>1936786.6886011979</v>
      </c>
      <c r="E217" s="13">
        <v>2184911.3686011974</v>
      </c>
      <c r="F217" s="15">
        <f t="shared" si="6"/>
        <v>248124.67999999947</v>
      </c>
      <c r="G217" s="13">
        <f t="shared" si="7"/>
        <v>81.272414018997537</v>
      </c>
    </row>
    <row r="218" spans="1:7" x14ac:dyDescent="0.2">
      <c r="A218">
        <v>687</v>
      </c>
      <c r="B218" t="s">
        <v>238</v>
      </c>
      <c r="C218" s="13">
        <v>1561</v>
      </c>
      <c r="D218" s="13">
        <v>997583.43700367189</v>
      </c>
      <c r="E218" s="13">
        <v>1137103.8970036721</v>
      </c>
      <c r="F218" s="15">
        <f t="shared" si="6"/>
        <v>139520.4600000002</v>
      </c>
      <c r="G218" s="13">
        <f t="shared" si="7"/>
        <v>89.378898142216656</v>
      </c>
    </row>
    <row r="219" spans="1:7" x14ac:dyDescent="0.2">
      <c r="A219">
        <v>689</v>
      </c>
      <c r="B219" t="s">
        <v>239</v>
      </c>
      <c r="C219" s="13">
        <v>3146</v>
      </c>
      <c r="D219" s="13">
        <v>-151157.13457550111</v>
      </c>
      <c r="E219" s="13">
        <v>138079.71542449892</v>
      </c>
      <c r="F219" s="15">
        <f t="shared" si="6"/>
        <v>289236.85000000003</v>
      </c>
      <c r="G219" s="13">
        <f t="shared" si="7"/>
        <v>91.937968849332492</v>
      </c>
    </row>
    <row r="220" spans="1:7" x14ac:dyDescent="0.2">
      <c r="A220">
        <v>691</v>
      </c>
      <c r="B220" t="s">
        <v>240</v>
      </c>
      <c r="C220" s="13">
        <v>2710</v>
      </c>
      <c r="D220" s="13">
        <v>3555645.5670911088</v>
      </c>
      <c r="E220" s="13">
        <v>3727521.8470911081</v>
      </c>
      <c r="F220" s="15">
        <f t="shared" si="6"/>
        <v>171876.27999999933</v>
      </c>
      <c r="G220" s="13">
        <f t="shared" si="7"/>
        <v>63.422981549815248</v>
      </c>
    </row>
    <row r="221" spans="1:7" x14ac:dyDescent="0.2">
      <c r="A221">
        <v>694</v>
      </c>
      <c r="B221" t="s">
        <v>241</v>
      </c>
      <c r="C221" s="13">
        <v>28710</v>
      </c>
      <c r="D221" s="13">
        <v>8598372.3937464133</v>
      </c>
      <c r="E221" s="13">
        <v>11273445.603746407</v>
      </c>
      <c r="F221" s="15">
        <f t="shared" si="6"/>
        <v>2675073.2099999934</v>
      </c>
      <c r="G221" s="13">
        <f t="shared" si="7"/>
        <v>93.175660397073955</v>
      </c>
    </row>
    <row r="222" spans="1:7" x14ac:dyDescent="0.2">
      <c r="A222">
        <v>697</v>
      </c>
      <c r="B222" t="s">
        <v>242</v>
      </c>
      <c r="C222" s="13">
        <v>1235</v>
      </c>
      <c r="D222" s="13">
        <v>724072.70878581144</v>
      </c>
      <c r="E222" s="13">
        <v>824026.21878581145</v>
      </c>
      <c r="F222" s="15">
        <f t="shared" si="6"/>
        <v>99953.510000000009</v>
      </c>
      <c r="G222" s="13">
        <f t="shared" si="7"/>
        <v>80.934016194331988</v>
      </c>
    </row>
    <row r="223" spans="1:7" x14ac:dyDescent="0.2">
      <c r="A223">
        <v>698</v>
      </c>
      <c r="B223" t="s">
        <v>243</v>
      </c>
      <c r="C223" s="13">
        <v>63528</v>
      </c>
      <c r="D223" s="13">
        <v>38062259.44541119</v>
      </c>
      <c r="E223" s="13">
        <v>44124885.065411195</v>
      </c>
      <c r="F223" s="15">
        <f t="shared" si="6"/>
        <v>6062625.6200000048</v>
      </c>
      <c r="G223" s="13">
        <f t="shared" si="7"/>
        <v>95.432338811232924</v>
      </c>
    </row>
    <row r="224" spans="1:7" x14ac:dyDescent="0.2">
      <c r="A224">
        <v>700</v>
      </c>
      <c r="B224" t="s">
        <v>244</v>
      </c>
      <c r="C224" s="13">
        <v>4922</v>
      </c>
      <c r="D224" s="13">
        <v>504870.03356075136</v>
      </c>
      <c r="E224" s="13">
        <v>899837.05356075172</v>
      </c>
      <c r="F224" s="15">
        <f t="shared" si="6"/>
        <v>394967.02000000037</v>
      </c>
      <c r="G224" s="13">
        <f t="shared" si="7"/>
        <v>80.245229581471023</v>
      </c>
    </row>
    <row r="225" spans="1:7" x14ac:dyDescent="0.2">
      <c r="A225">
        <v>702</v>
      </c>
      <c r="B225" t="s">
        <v>245</v>
      </c>
      <c r="C225" s="13">
        <v>4215</v>
      </c>
      <c r="D225" s="13">
        <v>1154107.2994897754</v>
      </c>
      <c r="E225" s="13">
        <v>1482388.0094897756</v>
      </c>
      <c r="F225" s="15">
        <f t="shared" si="6"/>
        <v>328280.7100000002</v>
      </c>
      <c r="G225" s="13">
        <f t="shared" si="7"/>
        <v>77.883916963226625</v>
      </c>
    </row>
    <row r="226" spans="1:7" x14ac:dyDescent="0.2">
      <c r="A226">
        <v>704</v>
      </c>
      <c r="B226" t="s">
        <v>246</v>
      </c>
      <c r="C226" s="13">
        <v>6354</v>
      </c>
      <c r="D226" s="13">
        <v>4311862.0769029064</v>
      </c>
      <c r="E226" s="13">
        <v>4726104.7069029054</v>
      </c>
      <c r="F226" s="15">
        <f t="shared" si="6"/>
        <v>414242.62999999896</v>
      </c>
      <c r="G226" s="13">
        <f t="shared" si="7"/>
        <v>65.19399276046569</v>
      </c>
    </row>
    <row r="227" spans="1:7" x14ac:dyDescent="0.2">
      <c r="A227">
        <v>707</v>
      </c>
      <c r="B227" t="s">
        <v>247</v>
      </c>
      <c r="C227" s="13">
        <v>2066</v>
      </c>
      <c r="D227" s="13">
        <v>1173818.038889905</v>
      </c>
      <c r="E227" s="13">
        <v>1384685.2088899049</v>
      </c>
      <c r="F227" s="15">
        <f t="shared" si="6"/>
        <v>210867.16999999993</v>
      </c>
      <c r="G227" s="13">
        <f t="shared" si="7"/>
        <v>102.06542594385282</v>
      </c>
    </row>
    <row r="228" spans="1:7" x14ac:dyDescent="0.2">
      <c r="A228">
        <v>710</v>
      </c>
      <c r="B228" t="s">
        <v>248</v>
      </c>
      <c r="C228" s="13">
        <v>27528</v>
      </c>
      <c r="D228" s="13">
        <v>17575924.889738191</v>
      </c>
      <c r="E228" s="13">
        <v>19893076.509738188</v>
      </c>
      <c r="F228" s="15">
        <f t="shared" si="6"/>
        <v>2317151.6199999973</v>
      </c>
      <c r="G228" s="13">
        <f t="shared" si="7"/>
        <v>84.174354112176601</v>
      </c>
    </row>
    <row r="229" spans="1:7" x14ac:dyDescent="0.2">
      <c r="A229">
        <v>729</v>
      </c>
      <c r="B229" t="s">
        <v>249</v>
      </c>
      <c r="C229" s="13">
        <v>9208</v>
      </c>
      <c r="D229" s="13">
        <v>6383102.3872591313</v>
      </c>
      <c r="E229" s="13">
        <v>7290861.937259132</v>
      </c>
      <c r="F229" s="15">
        <f t="shared" si="6"/>
        <v>907759.55000000075</v>
      </c>
      <c r="G229" s="13">
        <f t="shared" si="7"/>
        <v>98.583791268462292</v>
      </c>
    </row>
    <row r="230" spans="1:7" x14ac:dyDescent="0.2">
      <c r="A230">
        <v>732</v>
      </c>
      <c r="B230" t="s">
        <v>250</v>
      </c>
      <c r="C230" s="13">
        <v>3407</v>
      </c>
      <c r="D230" s="13">
        <v>3831590.0868732296</v>
      </c>
      <c r="E230" s="13">
        <v>4142355.1668732297</v>
      </c>
      <c r="F230" s="15">
        <f t="shared" si="6"/>
        <v>310765.08000000007</v>
      </c>
      <c r="G230" s="13">
        <f t="shared" si="7"/>
        <v>91.213701203404781</v>
      </c>
    </row>
    <row r="231" spans="1:7" x14ac:dyDescent="0.2">
      <c r="A231">
        <v>734</v>
      </c>
      <c r="B231" t="s">
        <v>251</v>
      </c>
      <c r="C231" s="13">
        <v>51562</v>
      </c>
      <c r="D231" s="13">
        <v>24328441.076373447</v>
      </c>
      <c r="E231" s="13">
        <v>29387341.266373459</v>
      </c>
      <c r="F231" s="15">
        <f t="shared" si="6"/>
        <v>5058900.1900000125</v>
      </c>
      <c r="G231" s="13">
        <f t="shared" si="7"/>
        <v>98.112955083201044</v>
      </c>
    </row>
    <row r="232" spans="1:7" x14ac:dyDescent="0.2">
      <c r="A232">
        <v>738</v>
      </c>
      <c r="B232" t="s">
        <v>252</v>
      </c>
      <c r="C232" s="13">
        <v>2950</v>
      </c>
      <c r="D232" s="13">
        <v>1366884.822854354</v>
      </c>
      <c r="E232" s="13">
        <v>1571879.8528543534</v>
      </c>
      <c r="F232" s="15">
        <f t="shared" si="6"/>
        <v>204995.02999999933</v>
      </c>
      <c r="G232" s="13">
        <f t="shared" si="7"/>
        <v>69.489840677965873</v>
      </c>
    </row>
    <row r="233" spans="1:7" x14ac:dyDescent="0.2">
      <c r="A233">
        <v>739</v>
      </c>
      <c r="B233" t="s">
        <v>253</v>
      </c>
      <c r="C233" s="13">
        <v>3326</v>
      </c>
      <c r="D233" s="13">
        <v>617706.32954013126</v>
      </c>
      <c r="E233" s="13">
        <v>867797.85954013153</v>
      </c>
      <c r="F233" s="15">
        <f t="shared" si="6"/>
        <v>250091.53000000026</v>
      </c>
      <c r="G233" s="13">
        <f t="shared" si="7"/>
        <v>75.192883343355462</v>
      </c>
    </row>
    <row r="234" spans="1:7" x14ac:dyDescent="0.2">
      <c r="A234">
        <v>740</v>
      </c>
      <c r="B234" t="s">
        <v>254</v>
      </c>
      <c r="C234" s="13">
        <v>32662</v>
      </c>
      <c r="D234" s="13">
        <v>7617385.1620982168</v>
      </c>
      <c r="E234" s="13">
        <v>10868702.402098225</v>
      </c>
      <c r="F234" s="15">
        <f t="shared" si="6"/>
        <v>3251317.2400000086</v>
      </c>
      <c r="G234" s="13">
        <f t="shared" si="7"/>
        <v>99.544340211867265</v>
      </c>
    </row>
    <row r="235" spans="1:7" x14ac:dyDescent="0.2">
      <c r="A235">
        <v>742</v>
      </c>
      <c r="B235" t="s">
        <v>255</v>
      </c>
      <c r="C235" s="13">
        <v>1009</v>
      </c>
      <c r="D235" s="13">
        <v>847414.88304508489</v>
      </c>
      <c r="E235" s="13">
        <v>950386.6430450849</v>
      </c>
      <c r="F235" s="15">
        <f t="shared" si="6"/>
        <v>102971.76000000001</v>
      </c>
      <c r="G235" s="13">
        <f t="shared" si="7"/>
        <v>102.05328047571854</v>
      </c>
    </row>
    <row r="236" spans="1:7" x14ac:dyDescent="0.2">
      <c r="A236">
        <v>743</v>
      </c>
      <c r="B236" t="s">
        <v>256</v>
      </c>
      <c r="C236" s="13">
        <v>64130</v>
      </c>
      <c r="D236" s="13">
        <v>31406569.753894337</v>
      </c>
      <c r="E236" s="13">
        <v>36933090.443894334</v>
      </c>
      <c r="F236" s="15">
        <f t="shared" si="6"/>
        <v>5526520.6899999976</v>
      </c>
      <c r="G236" s="13">
        <f t="shared" si="7"/>
        <v>86.176839076875055</v>
      </c>
    </row>
    <row r="237" spans="1:7" x14ac:dyDescent="0.2">
      <c r="A237">
        <v>746</v>
      </c>
      <c r="B237" t="s">
        <v>257</v>
      </c>
      <c r="C237" s="13">
        <v>4834</v>
      </c>
      <c r="D237" s="13">
        <v>7935491.0324361399</v>
      </c>
      <c r="E237" s="13">
        <v>8276143.9124361388</v>
      </c>
      <c r="F237" s="15">
        <f t="shared" si="6"/>
        <v>340652.87999999896</v>
      </c>
      <c r="G237" s="13">
        <f t="shared" si="7"/>
        <v>70.470186181216164</v>
      </c>
    </row>
    <row r="238" spans="1:7" x14ac:dyDescent="0.2">
      <c r="A238">
        <v>747</v>
      </c>
      <c r="B238" t="s">
        <v>258</v>
      </c>
      <c r="C238" s="13">
        <v>1385</v>
      </c>
      <c r="D238" s="13">
        <v>890576.63511065021</v>
      </c>
      <c r="E238" s="13">
        <v>1016850.0751106506</v>
      </c>
      <c r="F238" s="15">
        <f t="shared" si="6"/>
        <v>126273.44000000041</v>
      </c>
      <c r="G238" s="13">
        <f t="shared" si="7"/>
        <v>91.172158844765633</v>
      </c>
    </row>
    <row r="239" spans="1:7" x14ac:dyDescent="0.2">
      <c r="A239">
        <v>748</v>
      </c>
      <c r="B239" t="s">
        <v>259</v>
      </c>
      <c r="C239" s="13">
        <v>5034</v>
      </c>
      <c r="D239" s="13">
        <v>6881642.72632581</v>
      </c>
      <c r="E239" s="13">
        <v>7276647.3163258098</v>
      </c>
      <c r="F239" s="15">
        <f t="shared" si="6"/>
        <v>395004.58999999985</v>
      </c>
      <c r="G239" s="13">
        <f t="shared" si="7"/>
        <v>78.467340087405617</v>
      </c>
    </row>
    <row r="240" spans="1:7" x14ac:dyDescent="0.2">
      <c r="A240">
        <v>749</v>
      </c>
      <c r="B240" t="s">
        <v>260</v>
      </c>
      <c r="C240" s="13">
        <v>21251</v>
      </c>
      <c r="D240" s="13">
        <v>14984874.590990072</v>
      </c>
      <c r="E240" s="13">
        <v>16582201.180990065</v>
      </c>
      <c r="F240" s="15">
        <f t="shared" si="6"/>
        <v>1597326.5899999924</v>
      </c>
      <c r="G240" s="13">
        <f t="shared" si="7"/>
        <v>75.164772951860726</v>
      </c>
    </row>
    <row r="241" spans="1:7" x14ac:dyDescent="0.2">
      <c r="A241">
        <v>751</v>
      </c>
      <c r="B241" t="s">
        <v>261</v>
      </c>
      <c r="C241" s="13">
        <v>2950</v>
      </c>
      <c r="D241" s="13">
        <v>2468818.1079165661</v>
      </c>
      <c r="E241" s="13">
        <v>2689231.3879165663</v>
      </c>
      <c r="F241" s="15">
        <f t="shared" si="6"/>
        <v>220413.28000000026</v>
      </c>
      <c r="G241" s="13">
        <f t="shared" si="7"/>
        <v>74.716366101695002</v>
      </c>
    </row>
    <row r="242" spans="1:7" x14ac:dyDescent="0.2">
      <c r="A242">
        <v>753</v>
      </c>
      <c r="B242" t="s">
        <v>262</v>
      </c>
      <c r="C242" s="13">
        <v>21687</v>
      </c>
      <c r="D242" s="13">
        <v>11806414.025956688</v>
      </c>
      <c r="E242" s="13">
        <v>13395906.695956683</v>
      </c>
      <c r="F242" s="15">
        <f t="shared" si="6"/>
        <v>1589492.6699999943</v>
      </c>
      <c r="G242" s="13">
        <f t="shared" si="7"/>
        <v>73.292418038455963</v>
      </c>
    </row>
    <row r="243" spans="1:7" x14ac:dyDescent="0.2">
      <c r="A243">
        <v>755</v>
      </c>
      <c r="B243" t="s">
        <v>263</v>
      </c>
      <c r="C243" s="13">
        <v>6149</v>
      </c>
      <c r="D243" s="13">
        <v>3367696.213247044</v>
      </c>
      <c r="E243" s="13">
        <v>3824017.9932470452</v>
      </c>
      <c r="F243" s="15">
        <f t="shared" si="6"/>
        <v>456321.78000000119</v>
      </c>
      <c r="G243" s="13">
        <f t="shared" si="7"/>
        <v>74.210730200032714</v>
      </c>
    </row>
    <row r="244" spans="1:7" x14ac:dyDescent="0.2">
      <c r="A244">
        <v>758</v>
      </c>
      <c r="B244" t="s">
        <v>264</v>
      </c>
      <c r="C244" s="13">
        <v>8266</v>
      </c>
      <c r="D244" s="13">
        <v>7508095.4006586075</v>
      </c>
      <c r="E244" s="13">
        <v>8193950.540658609</v>
      </c>
      <c r="F244" s="15">
        <f t="shared" si="6"/>
        <v>685855.14000000153</v>
      </c>
      <c r="G244" s="13">
        <f t="shared" si="7"/>
        <v>82.9730389547546</v>
      </c>
    </row>
    <row r="245" spans="1:7" x14ac:dyDescent="0.2">
      <c r="A245">
        <v>759</v>
      </c>
      <c r="B245" t="s">
        <v>265</v>
      </c>
      <c r="C245" s="13">
        <v>2007</v>
      </c>
      <c r="D245" s="13">
        <v>1954078.9905943028</v>
      </c>
      <c r="E245" s="13">
        <v>2113791.5305943033</v>
      </c>
      <c r="F245" s="15">
        <f t="shared" si="6"/>
        <v>159712.5400000005</v>
      </c>
      <c r="G245" s="13">
        <f t="shared" si="7"/>
        <v>79.577747882411813</v>
      </c>
    </row>
    <row r="246" spans="1:7" x14ac:dyDescent="0.2">
      <c r="A246">
        <v>761</v>
      </c>
      <c r="B246" t="s">
        <v>266</v>
      </c>
      <c r="C246" s="13">
        <v>8646</v>
      </c>
      <c r="D246" s="13">
        <v>4500357.4136426756</v>
      </c>
      <c r="E246" s="13">
        <v>5150889.4736426743</v>
      </c>
      <c r="F246" s="15">
        <f t="shared" si="6"/>
        <v>650532.05999999866</v>
      </c>
      <c r="G246" s="13">
        <f t="shared" si="7"/>
        <v>75.240811936155296</v>
      </c>
    </row>
    <row r="247" spans="1:7" x14ac:dyDescent="0.2">
      <c r="A247">
        <v>762</v>
      </c>
      <c r="B247" t="s">
        <v>267</v>
      </c>
      <c r="C247" s="13">
        <v>3841</v>
      </c>
      <c r="D247" s="13">
        <v>1781775.2019483882</v>
      </c>
      <c r="E247" s="13">
        <v>2100474.2819483886</v>
      </c>
      <c r="F247" s="15">
        <f t="shared" si="6"/>
        <v>318699.08000000031</v>
      </c>
      <c r="G247" s="13">
        <f t="shared" si="7"/>
        <v>82.972944545691306</v>
      </c>
    </row>
    <row r="248" spans="1:7" x14ac:dyDescent="0.2">
      <c r="A248">
        <v>765</v>
      </c>
      <c r="B248" t="s">
        <v>268</v>
      </c>
      <c r="C248" s="13">
        <v>10301</v>
      </c>
      <c r="D248" s="13">
        <v>5751628.905724531</v>
      </c>
      <c r="E248" s="13">
        <v>6553371.0857245326</v>
      </c>
      <c r="F248" s="15">
        <f t="shared" si="6"/>
        <v>801742.18000000156</v>
      </c>
      <c r="G248" s="13">
        <f t="shared" si="7"/>
        <v>77.831490146587868</v>
      </c>
    </row>
    <row r="249" spans="1:7" x14ac:dyDescent="0.2">
      <c r="A249">
        <v>768</v>
      </c>
      <c r="B249" t="s">
        <v>269</v>
      </c>
      <c r="C249" s="13">
        <v>2482</v>
      </c>
      <c r="D249" s="13">
        <v>1072734.8544826549</v>
      </c>
      <c r="E249" s="13">
        <v>1269925.1444826545</v>
      </c>
      <c r="F249" s="15">
        <f t="shared" si="6"/>
        <v>197190.28999999957</v>
      </c>
      <c r="G249" s="13">
        <f t="shared" si="7"/>
        <v>79.448142626913608</v>
      </c>
    </row>
    <row r="250" spans="1:7" x14ac:dyDescent="0.2">
      <c r="A250">
        <v>777</v>
      </c>
      <c r="B250" t="s">
        <v>270</v>
      </c>
      <c r="C250" s="13">
        <v>7594</v>
      </c>
      <c r="D250" s="13">
        <v>6034853.8525278922</v>
      </c>
      <c r="E250" s="13">
        <v>6746998.7825278938</v>
      </c>
      <c r="F250" s="15">
        <f t="shared" si="6"/>
        <v>712144.93000000156</v>
      </c>
      <c r="G250" s="13">
        <f t="shared" si="7"/>
        <v>93.77731498551509</v>
      </c>
    </row>
    <row r="251" spans="1:7" x14ac:dyDescent="0.2">
      <c r="A251">
        <v>778</v>
      </c>
      <c r="B251" t="s">
        <v>271</v>
      </c>
      <c r="C251" s="13">
        <v>6931</v>
      </c>
      <c r="D251" s="13">
        <v>3137709.2496725935</v>
      </c>
      <c r="E251" s="13">
        <v>3675341.5196725931</v>
      </c>
      <c r="F251" s="15">
        <f t="shared" si="6"/>
        <v>537632.26999999955</v>
      </c>
      <c r="G251" s="13">
        <f t="shared" si="7"/>
        <v>77.569220891646168</v>
      </c>
    </row>
    <row r="252" spans="1:7" x14ac:dyDescent="0.2">
      <c r="A252">
        <v>781</v>
      </c>
      <c r="B252" t="s">
        <v>272</v>
      </c>
      <c r="C252" s="13">
        <v>3631</v>
      </c>
      <c r="D252" s="13">
        <v>83431.933421097638</v>
      </c>
      <c r="E252" s="13">
        <v>368997.24342109723</v>
      </c>
      <c r="F252" s="15">
        <f t="shared" si="6"/>
        <v>285565.30999999959</v>
      </c>
      <c r="G252" s="13">
        <f t="shared" si="7"/>
        <v>78.646463784081405</v>
      </c>
    </row>
    <row r="253" spans="1:7" x14ac:dyDescent="0.2">
      <c r="A253">
        <v>783</v>
      </c>
      <c r="B253" t="s">
        <v>273</v>
      </c>
      <c r="C253" s="13">
        <v>6646</v>
      </c>
      <c r="D253" s="13">
        <v>1717516.8474996644</v>
      </c>
      <c r="E253" s="13">
        <v>2198352.6574996631</v>
      </c>
      <c r="F253" s="15">
        <f t="shared" si="6"/>
        <v>480835.80999999866</v>
      </c>
      <c r="G253" s="13">
        <f t="shared" si="7"/>
        <v>72.349655431838499</v>
      </c>
    </row>
    <row r="254" spans="1:7" x14ac:dyDescent="0.2">
      <c r="A254">
        <v>785</v>
      </c>
      <c r="B254" t="s">
        <v>274</v>
      </c>
      <c r="C254" s="13">
        <v>2737</v>
      </c>
      <c r="D254" s="13">
        <v>2515880.503755637</v>
      </c>
      <c r="E254" s="13">
        <v>2750959.7337556365</v>
      </c>
      <c r="F254" s="15">
        <f t="shared" si="6"/>
        <v>235079.22999999952</v>
      </c>
      <c r="G254" s="13">
        <f t="shared" si="7"/>
        <v>85.889378881987398</v>
      </c>
    </row>
    <row r="255" spans="1:7" x14ac:dyDescent="0.2">
      <c r="A255">
        <v>790</v>
      </c>
      <c r="B255" t="s">
        <v>275</v>
      </c>
      <c r="C255" s="13">
        <v>24052</v>
      </c>
      <c r="D255" s="13">
        <v>12818484.500752281</v>
      </c>
      <c r="E255" s="13">
        <v>14716535.440752283</v>
      </c>
      <c r="F255" s="15">
        <f t="shared" si="6"/>
        <v>1898050.9400000013</v>
      </c>
      <c r="G255" s="13">
        <f t="shared" si="7"/>
        <v>78.914474471977442</v>
      </c>
    </row>
    <row r="256" spans="1:7" x14ac:dyDescent="0.2">
      <c r="A256">
        <v>791</v>
      </c>
      <c r="B256" t="s">
        <v>276</v>
      </c>
      <c r="C256" s="13">
        <v>5203</v>
      </c>
      <c r="D256" s="13">
        <v>5667705.8096109461</v>
      </c>
      <c r="E256" s="13">
        <v>6087518.7896109447</v>
      </c>
      <c r="F256" s="15">
        <f t="shared" si="6"/>
        <v>419812.97999999858</v>
      </c>
      <c r="G256" s="13">
        <f t="shared" si="7"/>
        <v>80.686715356524815</v>
      </c>
    </row>
    <row r="257" spans="1:7" x14ac:dyDescent="0.2">
      <c r="A257">
        <v>831</v>
      </c>
      <c r="B257" t="s">
        <v>277</v>
      </c>
      <c r="C257" s="13">
        <v>4628</v>
      </c>
      <c r="D257" s="13">
        <v>2424044.3478939859</v>
      </c>
      <c r="E257" s="13">
        <v>2785757.6278939839</v>
      </c>
      <c r="F257" s="15">
        <f t="shared" si="6"/>
        <v>361713.27999999793</v>
      </c>
      <c r="G257" s="13">
        <f t="shared" si="7"/>
        <v>78.157579948141304</v>
      </c>
    </row>
    <row r="258" spans="1:7" x14ac:dyDescent="0.2">
      <c r="A258">
        <v>832</v>
      </c>
      <c r="B258" t="s">
        <v>278</v>
      </c>
      <c r="C258" s="13">
        <v>3916</v>
      </c>
      <c r="D258" s="13">
        <v>5105834.2117434861</v>
      </c>
      <c r="E258" s="13">
        <v>5472087.5217434866</v>
      </c>
      <c r="F258" s="15">
        <f t="shared" si="6"/>
        <v>366253.31000000052</v>
      </c>
      <c r="G258" s="13">
        <f t="shared" si="7"/>
        <v>93.527402962206466</v>
      </c>
    </row>
    <row r="259" spans="1:7" x14ac:dyDescent="0.2">
      <c r="A259">
        <v>833</v>
      </c>
      <c r="B259" t="s">
        <v>279</v>
      </c>
      <c r="C259" s="13">
        <v>1659</v>
      </c>
      <c r="D259" s="13">
        <v>496476.05412676313</v>
      </c>
      <c r="E259" s="13">
        <v>612460.42412676325</v>
      </c>
      <c r="F259" s="15">
        <f t="shared" si="6"/>
        <v>115984.37000000011</v>
      </c>
      <c r="G259" s="13">
        <f t="shared" si="7"/>
        <v>69.912218203737254</v>
      </c>
    </row>
    <row r="260" spans="1:7" x14ac:dyDescent="0.2">
      <c r="A260">
        <v>834</v>
      </c>
      <c r="B260" t="s">
        <v>280</v>
      </c>
      <c r="C260" s="13">
        <v>6016</v>
      </c>
      <c r="D260" s="13">
        <v>2969865.3503980516</v>
      </c>
      <c r="E260" s="13">
        <v>3419425.4103980539</v>
      </c>
      <c r="F260" s="15">
        <f t="shared" si="6"/>
        <v>449560.06000000238</v>
      </c>
      <c r="G260" s="13">
        <f t="shared" si="7"/>
        <v>74.727403590425922</v>
      </c>
    </row>
    <row r="261" spans="1:7" x14ac:dyDescent="0.2">
      <c r="A261">
        <v>837</v>
      </c>
      <c r="B261" t="s">
        <v>281</v>
      </c>
      <c r="C261" s="13">
        <v>241009</v>
      </c>
      <c r="D261" s="13">
        <v>17343849.385402337</v>
      </c>
      <c r="E261" s="13">
        <v>44939724.965402387</v>
      </c>
      <c r="F261" s="15">
        <f t="shared" si="6"/>
        <v>27595875.58000005</v>
      </c>
      <c r="G261" s="13">
        <f t="shared" si="7"/>
        <v>114.5014318137499</v>
      </c>
    </row>
    <row r="262" spans="1:7" x14ac:dyDescent="0.2">
      <c r="A262">
        <v>844</v>
      </c>
      <c r="B262" t="s">
        <v>282</v>
      </c>
      <c r="C262" s="13">
        <v>1503</v>
      </c>
      <c r="D262" s="13">
        <v>596041.59890105226</v>
      </c>
      <c r="E262" s="13">
        <v>713304.7889010522</v>
      </c>
      <c r="F262" s="15">
        <f t="shared" si="6"/>
        <v>117263.18999999994</v>
      </c>
      <c r="G262" s="13">
        <f t="shared" si="7"/>
        <v>78.01942115768459</v>
      </c>
    </row>
    <row r="263" spans="1:7" x14ac:dyDescent="0.2">
      <c r="A263">
        <v>845</v>
      </c>
      <c r="B263" t="s">
        <v>283</v>
      </c>
      <c r="C263" s="13">
        <v>2925</v>
      </c>
      <c r="D263" s="13">
        <v>3252408.7122926884</v>
      </c>
      <c r="E263" s="13">
        <v>3523932.4322926882</v>
      </c>
      <c r="F263" s="15">
        <f t="shared" si="6"/>
        <v>271523.71999999974</v>
      </c>
      <c r="G263" s="13">
        <f t="shared" si="7"/>
        <v>92.828622222222137</v>
      </c>
    </row>
    <row r="264" spans="1:7" x14ac:dyDescent="0.2">
      <c r="A264">
        <v>846</v>
      </c>
      <c r="B264" t="s">
        <v>284</v>
      </c>
      <c r="C264" s="13">
        <v>4994</v>
      </c>
      <c r="D264" s="13">
        <v>3415249.6639032313</v>
      </c>
      <c r="E264" s="13">
        <v>3754972.8139032316</v>
      </c>
      <c r="F264" s="15">
        <f t="shared" si="6"/>
        <v>339723.15000000037</v>
      </c>
      <c r="G264" s="13">
        <f t="shared" si="7"/>
        <v>68.02626151381665</v>
      </c>
    </row>
    <row r="265" spans="1:7" x14ac:dyDescent="0.2">
      <c r="A265">
        <v>848</v>
      </c>
      <c r="B265" t="s">
        <v>285</v>
      </c>
      <c r="C265" s="13">
        <v>4307</v>
      </c>
      <c r="D265" s="13">
        <v>3335424.4040330085</v>
      </c>
      <c r="E265" s="13">
        <v>3809781.3540330096</v>
      </c>
      <c r="F265" s="15">
        <f t="shared" ref="F265:F300" si="8">E265-D265</f>
        <v>474356.95000000112</v>
      </c>
      <c r="G265" s="13">
        <f t="shared" ref="G265:G300" si="9">F265/C265</f>
        <v>110.13627815184608</v>
      </c>
    </row>
    <row r="266" spans="1:7" x14ac:dyDescent="0.2">
      <c r="A266">
        <v>849</v>
      </c>
      <c r="B266" t="s">
        <v>286</v>
      </c>
      <c r="C266" s="13">
        <v>2966</v>
      </c>
      <c r="D266" s="13">
        <v>3552337.3410746157</v>
      </c>
      <c r="E266" s="13">
        <v>3771223.3610746162</v>
      </c>
      <c r="F266" s="15">
        <f t="shared" si="8"/>
        <v>218886.02000000048</v>
      </c>
      <c r="G266" s="13">
        <f t="shared" si="9"/>
        <v>73.798388401888232</v>
      </c>
    </row>
    <row r="267" spans="1:7" x14ac:dyDescent="0.2">
      <c r="A267">
        <v>850</v>
      </c>
      <c r="B267" t="s">
        <v>287</v>
      </c>
      <c r="C267" s="13">
        <v>2401</v>
      </c>
      <c r="D267" s="13">
        <v>2095865.0995136807</v>
      </c>
      <c r="E267" s="13">
        <v>2282256.2695136811</v>
      </c>
      <c r="F267" s="15">
        <f t="shared" si="8"/>
        <v>186391.17000000039</v>
      </c>
      <c r="G267" s="13">
        <f t="shared" si="9"/>
        <v>77.630641399417073</v>
      </c>
    </row>
    <row r="268" spans="1:7" x14ac:dyDescent="0.2">
      <c r="A268">
        <v>851</v>
      </c>
      <c r="B268" t="s">
        <v>288</v>
      </c>
      <c r="C268" s="13">
        <v>21467</v>
      </c>
      <c r="D268" s="13">
        <v>13160386.401480233</v>
      </c>
      <c r="E268" s="13">
        <v>15138816.661480235</v>
      </c>
      <c r="F268" s="15">
        <f t="shared" si="8"/>
        <v>1978430.2600000016</v>
      </c>
      <c r="G268" s="13">
        <f t="shared" si="9"/>
        <v>92.161469231844308</v>
      </c>
    </row>
    <row r="269" spans="1:7" x14ac:dyDescent="0.2">
      <c r="A269">
        <v>853</v>
      </c>
      <c r="B269" t="s">
        <v>289</v>
      </c>
      <c r="C269" s="13">
        <v>194391</v>
      </c>
      <c r="D269" s="13">
        <v>19533424.543014102</v>
      </c>
      <c r="E269" s="13">
        <v>41142858.203014039</v>
      </c>
      <c r="F269" s="15">
        <f t="shared" si="8"/>
        <v>21609433.659999937</v>
      </c>
      <c r="G269" s="13">
        <f t="shared" si="9"/>
        <v>111.16478468653352</v>
      </c>
    </row>
    <row r="270" spans="1:7" x14ac:dyDescent="0.2">
      <c r="A270">
        <v>854</v>
      </c>
      <c r="B270" t="s">
        <v>290</v>
      </c>
      <c r="C270" s="13">
        <v>3304</v>
      </c>
      <c r="D270" s="13">
        <v>2602161.5267423694</v>
      </c>
      <c r="E270" s="13">
        <v>2879537.8567423695</v>
      </c>
      <c r="F270" s="15">
        <f t="shared" si="8"/>
        <v>277376.33000000007</v>
      </c>
      <c r="G270" s="13">
        <f t="shared" si="9"/>
        <v>83.951673728813589</v>
      </c>
    </row>
    <row r="271" spans="1:7" x14ac:dyDescent="0.2">
      <c r="A271">
        <v>857</v>
      </c>
      <c r="B271" t="s">
        <v>291</v>
      </c>
      <c r="C271" s="13">
        <v>2433</v>
      </c>
      <c r="D271" s="13">
        <v>1124998.8190191879</v>
      </c>
      <c r="E271" s="13">
        <v>1332896.4690191883</v>
      </c>
      <c r="F271" s="15">
        <f t="shared" si="8"/>
        <v>207897.65000000037</v>
      </c>
      <c r="G271" s="13">
        <f t="shared" si="9"/>
        <v>85.449095766543522</v>
      </c>
    </row>
    <row r="272" spans="1:7" x14ac:dyDescent="0.2">
      <c r="A272">
        <v>858</v>
      </c>
      <c r="B272" t="s">
        <v>292</v>
      </c>
      <c r="C272" s="13">
        <v>38783</v>
      </c>
      <c r="D272" s="13">
        <v>18984708.044712968</v>
      </c>
      <c r="E272" s="13">
        <v>21952672.294712968</v>
      </c>
      <c r="F272" s="15">
        <f t="shared" si="8"/>
        <v>2967964.25</v>
      </c>
      <c r="G272" s="13">
        <f t="shared" si="9"/>
        <v>76.527454039140864</v>
      </c>
    </row>
    <row r="273" spans="1:7" x14ac:dyDescent="0.2">
      <c r="A273">
        <v>859</v>
      </c>
      <c r="B273" t="s">
        <v>293</v>
      </c>
      <c r="C273" s="13">
        <v>6603</v>
      </c>
      <c r="D273" s="13">
        <v>14207660.452791508</v>
      </c>
      <c r="E273" s="13">
        <v>14669330.092791509</v>
      </c>
      <c r="F273" s="15">
        <f t="shared" si="8"/>
        <v>461669.6400000006</v>
      </c>
      <c r="G273" s="13">
        <f t="shared" si="9"/>
        <v>69.918164470695231</v>
      </c>
    </row>
    <row r="274" spans="1:7" x14ac:dyDescent="0.2">
      <c r="A274">
        <v>886</v>
      </c>
      <c r="B274" t="s">
        <v>294</v>
      </c>
      <c r="C274" s="13">
        <v>12735</v>
      </c>
      <c r="D274" s="13">
        <v>7200476.8746992014</v>
      </c>
      <c r="E274" s="13">
        <v>8235160.0946992002</v>
      </c>
      <c r="F274" s="15">
        <f t="shared" si="8"/>
        <v>1034683.2199999988</v>
      </c>
      <c r="G274" s="13">
        <f t="shared" si="9"/>
        <v>81.247210051040341</v>
      </c>
    </row>
    <row r="275" spans="1:7" x14ac:dyDescent="0.2">
      <c r="A275">
        <v>887</v>
      </c>
      <c r="B275" t="s">
        <v>295</v>
      </c>
      <c r="C275" s="13">
        <v>4644</v>
      </c>
      <c r="D275" s="13">
        <v>2489677.8210657276</v>
      </c>
      <c r="E275" s="13">
        <v>2907528.8710657284</v>
      </c>
      <c r="F275" s="15">
        <f t="shared" si="8"/>
        <v>417851.05000000075</v>
      </c>
      <c r="G275" s="13">
        <f t="shared" si="9"/>
        <v>89.976539621016528</v>
      </c>
    </row>
    <row r="276" spans="1:7" x14ac:dyDescent="0.2">
      <c r="A276">
        <v>889</v>
      </c>
      <c r="B276" t="s">
        <v>296</v>
      </c>
      <c r="C276" s="13">
        <v>2619</v>
      </c>
      <c r="D276" s="13">
        <v>3062648.7801706656</v>
      </c>
      <c r="E276" s="13">
        <v>3270316.1601706655</v>
      </c>
      <c r="F276" s="15">
        <f t="shared" si="8"/>
        <v>207667.37999999989</v>
      </c>
      <c r="G276" s="13">
        <f t="shared" si="9"/>
        <v>79.29262313860248</v>
      </c>
    </row>
    <row r="277" spans="1:7" x14ac:dyDescent="0.2">
      <c r="A277">
        <v>890</v>
      </c>
      <c r="B277" t="s">
        <v>297</v>
      </c>
      <c r="C277" s="13">
        <v>1219</v>
      </c>
      <c r="D277" s="13">
        <v>2304198.8359019966</v>
      </c>
      <c r="E277" s="13">
        <v>2392858.4459019969</v>
      </c>
      <c r="F277" s="15">
        <f t="shared" si="8"/>
        <v>88659.610000000335</v>
      </c>
      <c r="G277" s="13">
        <f t="shared" si="9"/>
        <v>72.731427399508064</v>
      </c>
    </row>
    <row r="278" spans="1:7" x14ac:dyDescent="0.2">
      <c r="A278">
        <v>892</v>
      </c>
      <c r="B278" t="s">
        <v>298</v>
      </c>
      <c r="C278" s="13">
        <v>3646</v>
      </c>
      <c r="D278" s="13">
        <v>5739920.8657654505</v>
      </c>
      <c r="E278" s="13">
        <v>6017807.6157654496</v>
      </c>
      <c r="F278" s="15">
        <f t="shared" si="8"/>
        <v>277886.74999999907</v>
      </c>
      <c r="G278" s="13">
        <f t="shared" si="9"/>
        <v>76.216881513987673</v>
      </c>
    </row>
    <row r="279" spans="1:7" x14ac:dyDescent="0.2">
      <c r="A279">
        <v>893</v>
      </c>
      <c r="B279" t="s">
        <v>299</v>
      </c>
      <c r="C279" s="13">
        <v>7479</v>
      </c>
      <c r="D279" s="13">
        <v>8113315.1270609815</v>
      </c>
      <c r="E279" s="13">
        <v>8615185.8870609831</v>
      </c>
      <c r="F279" s="15">
        <f t="shared" si="8"/>
        <v>501870.76000000164</v>
      </c>
      <c r="G279" s="13">
        <f t="shared" si="9"/>
        <v>67.10399251236818</v>
      </c>
    </row>
    <row r="280" spans="1:7" x14ac:dyDescent="0.2">
      <c r="A280">
        <v>895</v>
      </c>
      <c r="B280" t="s">
        <v>300</v>
      </c>
      <c r="C280" s="13">
        <v>15378</v>
      </c>
      <c r="D280" s="13">
        <v>3811229.5311405361</v>
      </c>
      <c r="E280" s="13">
        <v>5065829.241140537</v>
      </c>
      <c r="F280" s="15">
        <f t="shared" si="8"/>
        <v>1254599.7100000009</v>
      </c>
      <c r="G280" s="13">
        <f t="shared" si="9"/>
        <v>81.584062296787678</v>
      </c>
    </row>
    <row r="281" spans="1:7" x14ac:dyDescent="0.2">
      <c r="A281">
        <v>905</v>
      </c>
      <c r="B281" t="s">
        <v>301</v>
      </c>
      <c r="C281" s="13">
        <v>67551</v>
      </c>
      <c r="D281" s="13">
        <v>24850189.346318688</v>
      </c>
      <c r="E281" s="13">
        <v>31476619.146318685</v>
      </c>
      <c r="F281" s="15">
        <f t="shared" si="8"/>
        <v>6626429.799999997</v>
      </c>
      <c r="G281" s="13">
        <f t="shared" si="9"/>
        <v>98.095213986469432</v>
      </c>
    </row>
    <row r="282" spans="1:7" x14ac:dyDescent="0.2">
      <c r="A282">
        <v>908</v>
      </c>
      <c r="B282" t="s">
        <v>302</v>
      </c>
      <c r="C282" s="13">
        <v>20765</v>
      </c>
      <c r="D282" s="13">
        <v>8214278.7896325123</v>
      </c>
      <c r="E282" s="13">
        <v>10081827.279632518</v>
      </c>
      <c r="F282" s="15">
        <f t="shared" si="8"/>
        <v>1867548.4900000058</v>
      </c>
      <c r="G282" s="13">
        <f t="shared" si="9"/>
        <v>89.937321935950195</v>
      </c>
    </row>
    <row r="283" spans="1:7" x14ac:dyDescent="0.2">
      <c r="A283">
        <v>915</v>
      </c>
      <c r="B283" t="s">
        <v>303</v>
      </c>
      <c r="C283" s="13">
        <v>20278</v>
      </c>
      <c r="D283" s="13">
        <v>3823800.4783983133</v>
      </c>
      <c r="E283" s="13">
        <v>5855941.7483983124</v>
      </c>
      <c r="F283" s="15">
        <f t="shared" si="8"/>
        <v>2032141.2699999991</v>
      </c>
      <c r="G283" s="13">
        <f t="shared" si="9"/>
        <v>100.21408768123085</v>
      </c>
    </row>
    <row r="284" spans="1:7" x14ac:dyDescent="0.2">
      <c r="A284">
        <v>918</v>
      </c>
      <c r="B284" t="s">
        <v>304</v>
      </c>
      <c r="C284" s="13">
        <v>2292</v>
      </c>
      <c r="D284" s="13">
        <v>924810.06894124614</v>
      </c>
      <c r="E284" s="13">
        <v>1088970.4189412461</v>
      </c>
      <c r="F284" s="15">
        <f t="shared" si="8"/>
        <v>164160.34999999998</v>
      </c>
      <c r="G284" s="13">
        <f t="shared" si="9"/>
        <v>71.623189354275738</v>
      </c>
    </row>
    <row r="285" spans="1:7" x14ac:dyDescent="0.2">
      <c r="A285">
        <v>921</v>
      </c>
      <c r="B285" t="s">
        <v>305</v>
      </c>
      <c r="C285" s="13">
        <v>1972</v>
      </c>
      <c r="D285" s="13">
        <v>1133078.7824396209</v>
      </c>
      <c r="E285" s="13">
        <v>1283419.8924396213</v>
      </c>
      <c r="F285" s="15">
        <f t="shared" si="8"/>
        <v>150341.11000000034</v>
      </c>
      <c r="G285" s="13">
        <f t="shared" si="9"/>
        <v>76.237885395537688</v>
      </c>
    </row>
    <row r="286" spans="1:7" x14ac:dyDescent="0.2">
      <c r="A286">
        <v>922</v>
      </c>
      <c r="B286" t="s">
        <v>306</v>
      </c>
      <c r="C286" s="13">
        <v>4367</v>
      </c>
      <c r="D286" s="13">
        <v>3897643.950650021</v>
      </c>
      <c r="E286" s="13">
        <v>4234737.720650021</v>
      </c>
      <c r="F286" s="15">
        <f t="shared" si="8"/>
        <v>337093.77</v>
      </c>
      <c r="G286" s="13">
        <f t="shared" si="9"/>
        <v>77.191154110373262</v>
      </c>
    </row>
    <row r="287" spans="1:7" x14ac:dyDescent="0.2">
      <c r="A287">
        <v>924</v>
      </c>
      <c r="B287" t="s">
        <v>307</v>
      </c>
      <c r="C287" s="13">
        <v>3065</v>
      </c>
      <c r="D287" s="13">
        <v>2629059.662792156</v>
      </c>
      <c r="E287" s="13">
        <v>2852665.2227921565</v>
      </c>
      <c r="F287" s="15">
        <f t="shared" si="8"/>
        <v>223605.56000000052</v>
      </c>
      <c r="G287" s="13">
        <f t="shared" si="9"/>
        <v>72.954505709624968</v>
      </c>
    </row>
    <row r="288" spans="1:7" x14ac:dyDescent="0.2">
      <c r="A288">
        <v>925</v>
      </c>
      <c r="B288" t="s">
        <v>308</v>
      </c>
      <c r="C288" s="13">
        <v>3522</v>
      </c>
      <c r="D288" s="13">
        <v>1331027.0854831098</v>
      </c>
      <c r="E288" s="13">
        <v>1608269.5154831114</v>
      </c>
      <c r="F288" s="15">
        <f t="shared" si="8"/>
        <v>277242.43000000156</v>
      </c>
      <c r="G288" s="13">
        <f t="shared" si="9"/>
        <v>78.717328222601239</v>
      </c>
    </row>
    <row r="289" spans="1:7" x14ac:dyDescent="0.2">
      <c r="A289">
        <v>927</v>
      </c>
      <c r="B289" t="s">
        <v>309</v>
      </c>
      <c r="C289" s="13">
        <v>29160</v>
      </c>
      <c r="D289" s="13">
        <v>16169370.467643324</v>
      </c>
      <c r="E289" s="13">
        <v>18617925.837643314</v>
      </c>
      <c r="F289" s="15">
        <f t="shared" si="8"/>
        <v>2448555.3699999899</v>
      </c>
      <c r="G289" s="13">
        <f t="shared" si="9"/>
        <v>83.969662894375503</v>
      </c>
    </row>
    <row r="290" spans="1:7" x14ac:dyDescent="0.2">
      <c r="A290">
        <v>931</v>
      </c>
      <c r="B290" t="s">
        <v>310</v>
      </c>
      <c r="C290" s="13">
        <v>6097</v>
      </c>
      <c r="D290" s="13">
        <v>2648488.6662933729</v>
      </c>
      <c r="E290" s="13">
        <v>3149774.8462933735</v>
      </c>
      <c r="F290" s="15">
        <f t="shared" si="8"/>
        <v>501286.18000000063</v>
      </c>
      <c r="G290" s="13">
        <f t="shared" si="9"/>
        <v>82.21849762178131</v>
      </c>
    </row>
    <row r="291" spans="1:7" x14ac:dyDescent="0.2">
      <c r="A291">
        <v>934</v>
      </c>
      <c r="B291" t="s">
        <v>311</v>
      </c>
      <c r="C291" s="13">
        <v>2784</v>
      </c>
      <c r="D291" s="13">
        <v>1794706.1165877422</v>
      </c>
      <c r="E291" s="13">
        <v>1988643.6465877425</v>
      </c>
      <c r="F291" s="15">
        <f t="shared" si="8"/>
        <v>193937.53000000026</v>
      </c>
      <c r="G291" s="13">
        <f t="shared" si="9"/>
        <v>69.661469109195494</v>
      </c>
    </row>
    <row r="292" spans="1:7" x14ac:dyDescent="0.2">
      <c r="A292">
        <v>935</v>
      </c>
      <c r="B292" t="s">
        <v>312</v>
      </c>
      <c r="C292" s="13">
        <v>3087</v>
      </c>
      <c r="D292" s="13">
        <v>1044712.5247062525</v>
      </c>
      <c r="E292" s="13">
        <v>1331525.1347062527</v>
      </c>
      <c r="F292" s="15">
        <f t="shared" si="8"/>
        <v>286812.61000000022</v>
      </c>
      <c r="G292" s="13">
        <f t="shared" si="9"/>
        <v>92.909818594104379</v>
      </c>
    </row>
    <row r="293" spans="1:7" x14ac:dyDescent="0.2">
      <c r="A293">
        <v>936</v>
      </c>
      <c r="B293" t="s">
        <v>313</v>
      </c>
      <c r="C293" s="13">
        <v>6510</v>
      </c>
      <c r="D293" s="13">
        <v>2404184.9586866875</v>
      </c>
      <c r="E293" s="13">
        <v>2881223.5086866883</v>
      </c>
      <c r="F293" s="15">
        <f t="shared" si="8"/>
        <v>477038.55000000075</v>
      </c>
      <c r="G293" s="13">
        <f t="shared" si="9"/>
        <v>73.277811059907947</v>
      </c>
    </row>
    <row r="294" spans="1:7" x14ac:dyDescent="0.2">
      <c r="A294">
        <v>946</v>
      </c>
      <c r="B294" t="s">
        <v>314</v>
      </c>
      <c r="C294" s="13">
        <v>6388</v>
      </c>
      <c r="D294" s="13">
        <v>6690517.8020072356</v>
      </c>
      <c r="E294" s="13">
        <v>7126201.5920072347</v>
      </c>
      <c r="F294" s="15">
        <f t="shared" si="8"/>
        <v>435683.78999999911</v>
      </c>
      <c r="G294" s="13">
        <f t="shared" si="9"/>
        <v>68.203473700688647</v>
      </c>
    </row>
    <row r="295" spans="1:7" x14ac:dyDescent="0.2">
      <c r="A295">
        <v>976</v>
      </c>
      <c r="B295" t="s">
        <v>315</v>
      </c>
      <c r="C295" s="13">
        <v>3890</v>
      </c>
      <c r="D295" s="13">
        <v>3369467.153410973</v>
      </c>
      <c r="E295" s="13">
        <v>3710287.6334109725</v>
      </c>
      <c r="F295" s="15">
        <f t="shared" si="8"/>
        <v>340820.47999999952</v>
      </c>
      <c r="G295" s="13">
        <f t="shared" si="9"/>
        <v>87.614519280205528</v>
      </c>
    </row>
    <row r="296" spans="1:7" x14ac:dyDescent="0.2">
      <c r="A296">
        <v>977</v>
      </c>
      <c r="B296" t="s">
        <v>316</v>
      </c>
      <c r="C296" s="13">
        <v>15304</v>
      </c>
      <c r="D296" s="13">
        <v>15744153.191247674</v>
      </c>
      <c r="E296" s="13">
        <v>16980662.151247676</v>
      </c>
      <c r="F296" s="15">
        <f t="shared" si="8"/>
        <v>1236508.9600000028</v>
      </c>
      <c r="G296" s="13">
        <f t="shared" si="9"/>
        <v>80.796455828541738</v>
      </c>
    </row>
    <row r="297" spans="1:7" x14ac:dyDescent="0.2">
      <c r="A297">
        <v>980</v>
      </c>
      <c r="B297" t="s">
        <v>317</v>
      </c>
      <c r="C297" s="13">
        <v>33352</v>
      </c>
      <c r="D297" s="13">
        <v>27428791.935371276</v>
      </c>
      <c r="E297" s="13">
        <v>30007288.015371282</v>
      </c>
      <c r="F297" s="15">
        <f t="shared" si="8"/>
        <v>2578496.0800000057</v>
      </c>
      <c r="G297" s="13">
        <f t="shared" si="9"/>
        <v>77.311587910770143</v>
      </c>
    </row>
    <row r="298" spans="1:7" x14ac:dyDescent="0.2">
      <c r="A298">
        <v>981</v>
      </c>
      <c r="B298" t="s">
        <v>318</v>
      </c>
      <c r="C298" s="13">
        <v>2314</v>
      </c>
      <c r="D298" s="13">
        <v>1060822.8268672123</v>
      </c>
      <c r="E298" s="13">
        <v>1251400.8468672119</v>
      </c>
      <c r="F298" s="15">
        <f t="shared" si="8"/>
        <v>190578.01999999955</v>
      </c>
      <c r="G298" s="13">
        <f t="shared" si="9"/>
        <v>82.358694900604817</v>
      </c>
    </row>
    <row r="299" spans="1:7" x14ac:dyDescent="0.2">
      <c r="A299">
        <v>989</v>
      </c>
      <c r="B299" t="s">
        <v>319</v>
      </c>
      <c r="C299" s="13">
        <v>5522</v>
      </c>
      <c r="D299" s="13">
        <v>2879798.8735975153</v>
      </c>
      <c r="E299" s="13">
        <v>3312703.1135975164</v>
      </c>
      <c r="F299" s="15">
        <f t="shared" si="8"/>
        <v>432904.24000000115</v>
      </c>
      <c r="G299" s="13">
        <f t="shared" si="9"/>
        <v>78.396276711336682</v>
      </c>
    </row>
    <row r="300" spans="1:7" x14ac:dyDescent="0.2">
      <c r="A300">
        <v>992</v>
      </c>
      <c r="B300" t="s">
        <v>320</v>
      </c>
      <c r="C300" s="13">
        <v>18577</v>
      </c>
      <c r="D300" s="13">
        <v>7127413.1408729665</v>
      </c>
      <c r="E300" s="13">
        <v>9021820.5908729695</v>
      </c>
      <c r="F300" s="15">
        <f t="shared" si="8"/>
        <v>1894407.450000003</v>
      </c>
      <c r="G300" s="13">
        <f t="shared" si="9"/>
        <v>101.97596221133676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4.25" x14ac:dyDescent="0.2"/>
  <cols>
    <col min="1" max="1" width="36" customWidth="1"/>
    <col min="2" max="2" width="13" bestFit="1" customWidth="1"/>
    <col min="3" max="3" width="19.125" bestFit="1" customWidth="1"/>
    <col min="4" max="4" width="11.375" bestFit="1" customWidth="1"/>
    <col min="5" max="5" width="9.875" bestFit="1" customWidth="1"/>
    <col min="6" max="6" width="15.125" bestFit="1" customWidth="1"/>
    <col min="7" max="7" width="8.75" bestFit="1" customWidth="1"/>
  </cols>
  <sheetData>
    <row r="1" spans="1:4" ht="23.25" x14ac:dyDescent="0.35">
      <c r="A1" s="21" t="s">
        <v>344</v>
      </c>
    </row>
    <row r="3" spans="1:4" ht="15" x14ac:dyDescent="0.2">
      <c r="A3" s="34" t="s">
        <v>345</v>
      </c>
      <c r="B3" s="41" t="s">
        <v>346</v>
      </c>
      <c r="C3" s="41" t="s">
        <v>347</v>
      </c>
      <c r="D3" s="41" t="s">
        <v>348</v>
      </c>
    </row>
    <row r="4" spans="1:4" x14ac:dyDescent="0.2">
      <c r="A4" s="35" t="s">
        <v>349</v>
      </c>
      <c r="B4" s="36">
        <v>2324457264.1499982</v>
      </c>
      <c r="C4" s="36">
        <v>2324457264.1499982</v>
      </c>
      <c r="D4" s="36">
        <v>0</v>
      </c>
    </row>
    <row r="5" spans="1:4" x14ac:dyDescent="0.2">
      <c r="A5" s="35" t="s">
        <v>350</v>
      </c>
      <c r="B5" s="36">
        <v>481728322.3999998</v>
      </c>
      <c r="C5" s="36">
        <v>481728322.3999998</v>
      </c>
      <c r="D5" s="36">
        <v>0</v>
      </c>
    </row>
    <row r="6" spans="1:4" x14ac:dyDescent="0.2">
      <c r="A6" s="35" t="s">
        <v>351</v>
      </c>
      <c r="B6" s="36">
        <v>2530565876.3000002</v>
      </c>
      <c r="C6" s="36">
        <v>2530565876.2999992</v>
      </c>
      <c r="D6" s="36">
        <v>0</v>
      </c>
    </row>
    <row r="7" spans="1:4" x14ac:dyDescent="0.2">
      <c r="A7" s="35" t="s">
        <v>352</v>
      </c>
      <c r="B7" s="36">
        <v>2137639291.8100002</v>
      </c>
      <c r="C7" s="36">
        <v>2137639291.8100002</v>
      </c>
      <c r="D7" s="36">
        <v>0</v>
      </c>
    </row>
    <row r="8" spans="1:4" x14ac:dyDescent="0.2">
      <c r="A8" s="35" t="s">
        <v>353</v>
      </c>
      <c r="B8" s="36">
        <v>275256480</v>
      </c>
      <c r="C8" s="36">
        <v>275256480</v>
      </c>
      <c r="D8" s="36">
        <v>0</v>
      </c>
    </row>
    <row r="9" spans="1:4" x14ac:dyDescent="0.2">
      <c r="A9" s="35" t="s">
        <v>354</v>
      </c>
      <c r="B9" s="36">
        <v>0</v>
      </c>
      <c r="C9" s="36">
        <v>245762636.22</v>
      </c>
      <c r="D9" s="36">
        <v>245762636.22</v>
      </c>
    </row>
    <row r="10" spans="1:4" ht="15" x14ac:dyDescent="0.25">
      <c r="A10" s="37" t="s">
        <v>355</v>
      </c>
      <c r="B10" s="38">
        <v>7749647234.6599989</v>
      </c>
      <c r="C10" s="38">
        <v>7995409870.8799973</v>
      </c>
      <c r="D10" s="38">
        <v>245762636.21999836</v>
      </c>
    </row>
    <row r="11" spans="1:4" ht="15" x14ac:dyDescent="0.25">
      <c r="A11" s="37"/>
      <c r="B11" s="39"/>
      <c r="C11" s="39"/>
      <c r="D11" s="39"/>
    </row>
    <row r="12" spans="1:4" ht="15" x14ac:dyDescent="0.25">
      <c r="A12" s="37" t="s">
        <v>356</v>
      </c>
      <c r="B12" s="39"/>
      <c r="C12" s="39"/>
      <c r="D12" s="39"/>
    </row>
    <row r="13" spans="1:4" x14ac:dyDescent="0.2">
      <c r="A13" s="35" t="s">
        <v>357</v>
      </c>
      <c r="B13" s="40">
        <v>358700458.37332273</v>
      </c>
      <c r="C13" s="40">
        <v>358700458.37332273</v>
      </c>
      <c r="D13" s="40">
        <v>0</v>
      </c>
    </row>
    <row r="14" spans="1:4" x14ac:dyDescent="0.2">
      <c r="A14" s="35" t="s">
        <v>358</v>
      </c>
      <c r="B14" s="40">
        <v>0</v>
      </c>
      <c r="C14" s="40">
        <v>245766224.54999992</v>
      </c>
      <c r="D14" s="40">
        <v>245766224.54999992</v>
      </c>
    </row>
    <row r="15" spans="1:4" x14ac:dyDescent="0.2">
      <c r="A15" s="35" t="s">
        <v>359</v>
      </c>
      <c r="B15" s="40">
        <v>36055790.449000001</v>
      </c>
      <c r="C15" s="40">
        <v>36055790.449000001</v>
      </c>
      <c r="D15" s="40">
        <v>0</v>
      </c>
    </row>
    <row r="16" spans="1:4" x14ac:dyDescent="0.2">
      <c r="A16" s="35" t="s">
        <v>360</v>
      </c>
      <c r="B16" s="40">
        <v>63362559.585000001</v>
      </c>
      <c r="C16" s="40">
        <v>63362559.585000001</v>
      </c>
      <c r="D16" s="40">
        <v>0</v>
      </c>
    </row>
    <row r="17" spans="1:4" x14ac:dyDescent="0.2">
      <c r="A17" s="35" t="s">
        <v>361</v>
      </c>
      <c r="B17" s="40">
        <v>696367976.45000029</v>
      </c>
      <c r="C17" s="40">
        <v>725303299.5600003</v>
      </c>
      <c r="D17" s="40">
        <v>28935323.110000014</v>
      </c>
    </row>
    <row r="18" spans="1:4" x14ac:dyDescent="0.2">
      <c r="A18" s="35" t="s">
        <v>362</v>
      </c>
      <c r="B18" s="40">
        <v>194767164.73805121</v>
      </c>
      <c r="C18" s="40">
        <v>194767164.73805121</v>
      </c>
      <c r="D18" s="40">
        <v>0</v>
      </c>
    </row>
    <row r="19" spans="1:4" x14ac:dyDescent="0.2">
      <c r="A19" s="35" t="s">
        <v>363</v>
      </c>
      <c r="B19" s="40">
        <v>14099894.140000004</v>
      </c>
      <c r="C19" s="40">
        <v>14099894.140000004</v>
      </c>
      <c r="D19" s="40">
        <v>0</v>
      </c>
    </row>
    <row r="20" spans="1:4" x14ac:dyDescent="0.2">
      <c r="A20" s="35" t="s">
        <v>364</v>
      </c>
      <c r="B20" s="40">
        <v>9291806.9000000022</v>
      </c>
      <c r="C20" s="40">
        <v>9291806.9000000022</v>
      </c>
      <c r="D20" s="40">
        <v>0</v>
      </c>
    </row>
    <row r="21" spans="1:4" x14ac:dyDescent="0.2">
      <c r="A21" s="35" t="s">
        <v>365</v>
      </c>
      <c r="B21" s="40">
        <v>146299668.80810672</v>
      </c>
      <c r="C21" s="40">
        <v>146299668.80810672</v>
      </c>
      <c r="D21" s="40">
        <v>0</v>
      </c>
    </row>
    <row r="22" spans="1:4" ht="15" x14ac:dyDescent="0.25">
      <c r="A22" s="37" t="s">
        <v>366</v>
      </c>
      <c r="B22" s="39">
        <v>1518945319.443481</v>
      </c>
      <c r="C22" s="39">
        <v>1793646867.1034811</v>
      </c>
      <c r="D22" s="39">
        <v>274701547.66000009</v>
      </c>
    </row>
    <row r="23" spans="1:4" ht="15" x14ac:dyDescent="0.25">
      <c r="A23" s="37" t="s">
        <v>367</v>
      </c>
      <c r="B23" s="39">
        <v>9268592554.1034794</v>
      </c>
      <c r="C23" s="39">
        <v>9789056737.9834785</v>
      </c>
      <c r="D23" s="39">
        <v>520464183.87999916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4.25" x14ac:dyDescent="0.2"/>
  <cols>
    <col min="1" max="1" width="23.625" customWidth="1"/>
    <col min="2" max="2" width="31.625" customWidth="1"/>
    <col min="3" max="3" width="25.5" customWidth="1"/>
    <col min="4" max="4" width="17.875" customWidth="1"/>
  </cols>
  <sheetData>
    <row r="1" spans="1:4" ht="23.25" x14ac:dyDescent="0.35">
      <c r="A1" s="4" t="s">
        <v>368</v>
      </c>
    </row>
    <row r="2" spans="1:4" x14ac:dyDescent="0.2">
      <c r="A2" t="s">
        <v>369</v>
      </c>
    </row>
    <row r="3" spans="1:4" x14ac:dyDescent="0.2">
      <c r="A3" t="s">
        <v>370</v>
      </c>
    </row>
    <row r="5" spans="1:4" ht="15" x14ac:dyDescent="0.2">
      <c r="A5" s="22" t="s">
        <v>405</v>
      </c>
      <c r="B5" s="23" t="s">
        <v>418</v>
      </c>
      <c r="C5" s="23" t="s">
        <v>371</v>
      </c>
      <c r="D5" s="23" t="s">
        <v>372</v>
      </c>
    </row>
    <row r="6" spans="1:4" x14ac:dyDescent="0.2">
      <c r="A6" s="24" t="s">
        <v>373</v>
      </c>
      <c r="B6" s="26">
        <v>99.401347617953434</v>
      </c>
      <c r="C6" s="27">
        <v>106.57385960164241</v>
      </c>
      <c r="D6" s="28">
        <v>7.1725119836889775</v>
      </c>
    </row>
    <row r="7" spans="1:4" x14ac:dyDescent="0.2">
      <c r="A7" s="24" t="s">
        <v>374</v>
      </c>
      <c r="B7" s="26">
        <v>103.26310975895795</v>
      </c>
      <c r="C7" s="27">
        <v>94.949842982725599</v>
      </c>
      <c r="D7" s="28">
        <v>-8.3132667762323535</v>
      </c>
    </row>
    <row r="8" spans="1:4" x14ac:dyDescent="0.2">
      <c r="A8" s="24" t="s">
        <v>375</v>
      </c>
      <c r="B8" s="26">
        <v>86.72402315169721</v>
      </c>
      <c r="C8" s="27">
        <v>86.916486232836959</v>
      </c>
      <c r="D8" s="28">
        <v>0.19246308113974919</v>
      </c>
    </row>
    <row r="9" spans="1:4" x14ac:dyDescent="0.2">
      <c r="A9" s="24" t="s">
        <v>376</v>
      </c>
      <c r="B9" s="26">
        <v>82.553119870468691</v>
      </c>
      <c r="C9" s="27">
        <v>81.041252042215405</v>
      </c>
      <c r="D9" s="28">
        <v>-1.5118678282532869</v>
      </c>
    </row>
    <row r="10" spans="1:4" x14ac:dyDescent="0.2">
      <c r="A10" s="24" t="s">
        <v>377</v>
      </c>
      <c r="B10" s="26">
        <v>83.575219299658272</v>
      </c>
      <c r="C10" s="27">
        <v>79.150514441734614</v>
      </c>
      <c r="D10" s="28">
        <v>-4.4247048579236576</v>
      </c>
    </row>
    <row r="11" spans="1:4" x14ac:dyDescent="0.2">
      <c r="A11" s="24" t="s">
        <v>378</v>
      </c>
      <c r="B11" s="26">
        <v>95.62409080410508</v>
      </c>
      <c r="C11" s="27">
        <v>81.730501988193126</v>
      </c>
      <c r="D11" s="28">
        <v>-13.893588815911954</v>
      </c>
    </row>
    <row r="12" spans="1:4" ht="15" thickBot="1" x14ac:dyDescent="0.25">
      <c r="A12" s="29" t="s">
        <v>379</v>
      </c>
      <c r="B12" s="30">
        <v>86.091217614547261</v>
      </c>
      <c r="C12" s="31">
        <v>79.045200948713187</v>
      </c>
      <c r="D12" s="32">
        <v>-7.0460166658340739</v>
      </c>
    </row>
    <row r="13" spans="1:4" x14ac:dyDescent="0.2">
      <c r="A13" s="25" t="s">
        <v>380</v>
      </c>
      <c r="B13" s="26">
        <v>94.566956816335377</v>
      </c>
      <c r="C13" s="27">
        <v>94.578938009297119</v>
      </c>
      <c r="D13" s="28">
        <v>9.8960802078096322E-3</v>
      </c>
    </row>
    <row r="14" spans="1:4" x14ac:dyDescent="0.2">
      <c r="A14" s="25" t="s">
        <v>381</v>
      </c>
      <c r="B14" s="26">
        <v>32.331484730260506</v>
      </c>
      <c r="C14" s="27">
        <v>51.034232020238093</v>
      </c>
      <c r="D14" s="28">
        <v>-140.54788365778876</v>
      </c>
    </row>
    <row r="15" spans="1:4" x14ac:dyDescent="0.2">
      <c r="A15" s="25" t="s">
        <v>382</v>
      </c>
      <c r="B15" s="26">
        <v>225.25964402410767</v>
      </c>
      <c r="C15" s="27">
        <v>114.5014318137499</v>
      </c>
      <c r="D15" s="28">
        <v>39.378447571480258</v>
      </c>
    </row>
    <row r="17" spans="1:4" ht="15" x14ac:dyDescent="0.2">
      <c r="A17" s="45" t="s">
        <v>383</v>
      </c>
      <c r="B17" s="23" t="s">
        <v>418</v>
      </c>
      <c r="C17" s="23" t="s">
        <v>371</v>
      </c>
      <c r="D17" s="23" t="s">
        <v>372</v>
      </c>
    </row>
    <row r="18" spans="1:4" x14ac:dyDescent="0.2">
      <c r="A18" s="25" t="s">
        <v>54</v>
      </c>
      <c r="B18" s="26">
        <v>95.207069452236155</v>
      </c>
      <c r="C18" s="26">
        <v>108.28977236193143</v>
      </c>
      <c r="D18" s="26">
        <v>13.082702909695271</v>
      </c>
    </row>
    <row r="19" spans="1:4" x14ac:dyDescent="0.2">
      <c r="A19" s="25" t="s">
        <v>384</v>
      </c>
      <c r="B19" s="26">
        <v>80.71132503003426</v>
      </c>
      <c r="C19" s="26">
        <v>105.92429185378525</v>
      </c>
      <c r="D19" s="26">
        <v>25.212966823750989</v>
      </c>
    </row>
    <row r="20" spans="1:4" x14ac:dyDescent="0.2">
      <c r="A20" s="25" t="s">
        <v>385</v>
      </c>
      <c r="B20" s="26">
        <v>68.083278460763665</v>
      </c>
      <c r="C20" s="26">
        <v>92.747155715666494</v>
      </c>
      <c r="D20" s="26">
        <v>24.663877254902829</v>
      </c>
    </row>
    <row r="21" spans="1:4" x14ac:dyDescent="0.2">
      <c r="A21" s="25" t="s">
        <v>386</v>
      </c>
      <c r="B21" s="26">
        <v>63.282074720114167</v>
      </c>
      <c r="C21" s="26">
        <v>82.493681478616494</v>
      </c>
      <c r="D21" s="26">
        <v>19.211606758502327</v>
      </c>
    </row>
    <row r="22" spans="1:4" x14ac:dyDescent="0.2">
      <c r="A22" s="25" t="s">
        <v>387</v>
      </c>
      <c r="B22" s="26">
        <v>57.728444635964024</v>
      </c>
      <c r="C22" s="26">
        <v>81.964894998244176</v>
      </c>
      <c r="D22" s="26">
        <v>24.236450362280152</v>
      </c>
    </row>
    <row r="23" spans="1:4" x14ac:dyDescent="0.2">
      <c r="A23" s="25" t="s">
        <v>388</v>
      </c>
      <c r="B23" s="26">
        <v>93.433256478534901</v>
      </c>
      <c r="C23" s="26">
        <v>91.892433802863721</v>
      </c>
      <c r="D23" s="26">
        <v>-1.5408226756711798</v>
      </c>
    </row>
    <row r="24" spans="1:4" x14ac:dyDescent="0.2">
      <c r="A24" s="25" t="s">
        <v>389</v>
      </c>
      <c r="B24" s="26">
        <v>99.832124991445454</v>
      </c>
      <c r="C24" s="26">
        <v>89.884383704088791</v>
      </c>
      <c r="D24" s="26">
        <v>-9.9477412873566635</v>
      </c>
    </row>
    <row r="25" spans="1:4" x14ac:dyDescent="0.2">
      <c r="A25" s="25" t="s">
        <v>390</v>
      </c>
      <c r="B25" s="26">
        <v>81.287166854584186</v>
      </c>
      <c r="C25" s="26">
        <v>87.154658893050964</v>
      </c>
      <c r="D25" s="26">
        <v>5.8674920384667786</v>
      </c>
    </row>
    <row r="26" spans="1:4" x14ac:dyDescent="0.2">
      <c r="A26" s="25" t="s">
        <v>391</v>
      </c>
      <c r="B26" s="26">
        <v>87.322734013622494</v>
      </c>
      <c r="C26" s="26">
        <v>96.599699054417144</v>
      </c>
      <c r="D26" s="26">
        <v>9.27696504079465</v>
      </c>
    </row>
    <row r="27" spans="1:4" x14ac:dyDescent="0.2">
      <c r="A27" s="25" t="s">
        <v>392</v>
      </c>
      <c r="B27" s="26">
        <v>107.91963071936694</v>
      </c>
      <c r="C27" s="26">
        <v>98.060225736376808</v>
      </c>
      <c r="D27" s="26">
        <v>-9.859404982990128</v>
      </c>
    </row>
    <row r="28" spans="1:4" x14ac:dyDescent="0.2">
      <c r="A28" s="25" t="s">
        <v>393</v>
      </c>
      <c r="B28" s="26">
        <v>129.7533015655242</v>
      </c>
      <c r="C28" s="26">
        <v>100.98789253863346</v>
      </c>
      <c r="D28" s="26">
        <v>-28.765409026890737</v>
      </c>
    </row>
    <row r="29" spans="1:4" x14ac:dyDescent="0.2">
      <c r="A29" s="25" t="s">
        <v>394</v>
      </c>
      <c r="B29" s="26">
        <v>108.6064018644981</v>
      </c>
      <c r="C29" s="26">
        <v>97.239923180561419</v>
      </c>
      <c r="D29" s="26">
        <v>-11.366478683936677</v>
      </c>
    </row>
    <row r="30" spans="1:4" x14ac:dyDescent="0.2">
      <c r="A30" s="25" t="s">
        <v>395</v>
      </c>
      <c r="B30" s="26">
        <v>116.6048508223767</v>
      </c>
      <c r="C30" s="26">
        <v>90.476970505342891</v>
      </c>
      <c r="D30" s="26">
        <v>-26.127880317033814</v>
      </c>
    </row>
    <row r="31" spans="1:4" x14ac:dyDescent="0.2">
      <c r="A31" s="25" t="s">
        <v>396</v>
      </c>
      <c r="B31" s="26">
        <v>96.271612020490807</v>
      </c>
      <c r="C31" s="26">
        <v>88.738407105310856</v>
      </c>
      <c r="D31" s="26">
        <v>-7.5332049151799509</v>
      </c>
    </row>
    <row r="32" spans="1:4" x14ac:dyDescent="0.2">
      <c r="A32" s="25" t="s">
        <v>397</v>
      </c>
      <c r="B32" s="26">
        <v>135.13669996658982</v>
      </c>
      <c r="C32" s="26">
        <v>106.45889376715964</v>
      </c>
      <c r="D32" s="26">
        <v>-28.677806199430179</v>
      </c>
    </row>
    <row r="33" spans="1:4" x14ac:dyDescent="0.2">
      <c r="A33" s="25" t="s">
        <v>398</v>
      </c>
      <c r="B33" s="26">
        <v>130.81703151974492</v>
      </c>
      <c r="C33" s="26">
        <v>100.03394575540021</v>
      </c>
      <c r="D33" s="26">
        <v>-30.783085764344705</v>
      </c>
    </row>
    <row r="34" spans="1:4" x14ac:dyDescent="0.2">
      <c r="A34" s="25" t="s">
        <v>399</v>
      </c>
      <c r="B34" s="26">
        <v>82.539923113744152</v>
      </c>
      <c r="C34" s="26">
        <v>77.854913713244798</v>
      </c>
      <c r="D34" s="26">
        <v>-4.6850094004993537</v>
      </c>
    </row>
    <row r="35" spans="1:4" x14ac:dyDescent="0.2">
      <c r="A35" s="25" t="s">
        <v>400</v>
      </c>
      <c r="B35" s="26">
        <v>75.169010065848724</v>
      </c>
      <c r="C35" s="26">
        <v>79.964170268917513</v>
      </c>
      <c r="D35" s="26">
        <v>4.7951602030687894</v>
      </c>
    </row>
    <row r="36" spans="1:4" x14ac:dyDescent="0.2">
      <c r="A36" s="25" t="s">
        <v>401</v>
      </c>
      <c r="B36" s="26">
        <v>89.06010213738513</v>
      </c>
      <c r="C36" s="26">
        <v>80.586949461669974</v>
      </c>
      <c r="D36" s="26">
        <v>-8.4731526757151556</v>
      </c>
    </row>
    <row r="37" spans="1:4" x14ac:dyDescent="0.2">
      <c r="A37" s="25" t="s">
        <v>402</v>
      </c>
      <c r="B37" s="26">
        <v>94.859278135484232</v>
      </c>
      <c r="C37" s="26">
        <v>91.118380373582838</v>
      </c>
      <c r="D37" s="26">
        <v>-3.7408977619013939</v>
      </c>
    </row>
    <row r="38" spans="1:4" x14ac:dyDescent="0.2">
      <c r="A38" s="25" t="s">
        <v>403</v>
      </c>
      <c r="B38" s="26">
        <v>148.10964117760733</v>
      </c>
      <c r="C38" s="26">
        <v>90.589067593212633</v>
      </c>
      <c r="D38" s="26">
        <v>-57.520573584394697</v>
      </c>
    </row>
    <row r="39" spans="1:4" ht="15" thickBot="1" x14ac:dyDescent="0.25">
      <c r="A39" s="33" t="s">
        <v>404</v>
      </c>
      <c r="B39" s="30">
        <v>116.22229523557981</v>
      </c>
      <c r="C39" s="30">
        <v>93.857412447287217</v>
      </c>
      <c r="D39" s="30">
        <v>-22.36488278829259</v>
      </c>
    </row>
    <row r="40" spans="1:4" x14ac:dyDescent="0.2">
      <c r="A40" s="25" t="s">
        <v>380</v>
      </c>
      <c r="B40" s="26">
        <v>94.566956816335377</v>
      </c>
      <c r="C40" s="26">
        <v>94.576852896543187</v>
      </c>
      <c r="D40" s="26">
        <v>9.8960802078096322E-3</v>
      </c>
    </row>
    <row r="41" spans="1:4" x14ac:dyDescent="0.2">
      <c r="A41" s="25" t="s">
        <v>381</v>
      </c>
      <c r="B41" s="26">
        <v>32.331484730260506</v>
      </c>
      <c r="C41" s="26">
        <v>51.034232020238093</v>
      </c>
      <c r="D41" s="26">
        <v>-140.54788365778876</v>
      </c>
    </row>
    <row r="42" spans="1:4" x14ac:dyDescent="0.2">
      <c r="A42" s="25" t="s">
        <v>382</v>
      </c>
      <c r="B42" s="26">
        <v>225.25964402410767</v>
      </c>
      <c r="C42" s="26">
        <v>114.5014318137499</v>
      </c>
      <c r="D42" s="26">
        <v>39.378447571480258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Info</vt:lpstr>
      <vt:lpstr>Sammanfattning</vt:lpstr>
      <vt:lpstr>Kostnader som överförs</vt:lpstr>
      <vt:lpstr>Statsandelsfinansieringen</vt:lpstr>
      <vt:lpstr>Statsandelskriterier</vt:lpstr>
      <vt:lpstr>Kommungruppsvisa granskningar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TE24_Työvoimapalveluiden rahoitus</dc:title>
  <dc:creator>VM</dc:creator>
  <cp:lastModifiedBy>Heimberg Unna (VM)</cp:lastModifiedBy>
  <dcterms:created xsi:type="dcterms:W3CDTF">2020-05-15T09:22:39Z</dcterms:created>
  <dcterms:modified xsi:type="dcterms:W3CDTF">2022-09-29T12:49:05Z</dcterms:modified>
</cp:coreProperties>
</file>